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健行" sheetId="6" r:id="rId1"/>
    <sheet name="普通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<sst xmlns="http://schemas.openxmlformats.org/spreadsheetml/2006/main" count="128" uniqueCount="99">
  <si>
    <t>姓名</t>
  </si>
  <si>
    <t>学号</t>
  </si>
  <si>
    <r>
      <rPr>
        <sz val="10"/>
        <color rgb="FF000000"/>
        <rFont val="宋体"/>
        <charset val="134"/>
      </rPr>
      <t>基本评定分（6分）</t>
    </r>
    <r>
      <rPr>
        <sz val="10"/>
        <color rgb="FFFF0000"/>
        <rFont val="宋体"/>
        <charset val="134"/>
      </rPr>
      <t>班长填</t>
    </r>
  </si>
  <si>
    <t>集体评定等级分（2分）</t>
  </si>
  <si>
    <t>社会责任记实分（2分）</t>
  </si>
  <si>
    <t>违规违纪扣分</t>
  </si>
  <si>
    <t>德育素质分
（前四项加总，上限10分）</t>
  </si>
  <si>
    <r>
      <rPr>
        <sz val="10"/>
        <color indexed="8"/>
        <rFont val="宋体"/>
        <charset val="134"/>
      </rPr>
      <t xml:space="preserve">智育基本分
（绩点×10）
</t>
    </r>
    <r>
      <rPr>
        <sz val="10"/>
        <color rgb="FFFF0000"/>
        <rFont val="宋体"/>
        <charset val="134"/>
      </rPr>
      <t>班长填</t>
    </r>
  </si>
  <si>
    <r>
      <rPr>
        <sz val="10"/>
        <color rgb="FF000000"/>
        <rFont val="宋体"/>
        <charset val="134"/>
      </rPr>
      <t xml:space="preserve">排名奖励分
</t>
    </r>
    <r>
      <rPr>
        <sz val="10"/>
        <color rgb="FFFF0000"/>
        <rFont val="宋体"/>
        <charset val="134"/>
      </rPr>
      <t>班长填</t>
    </r>
  </si>
  <si>
    <r>
      <rPr>
        <sz val="10"/>
        <color rgb="FF000000"/>
        <rFont val="宋体"/>
        <charset val="134"/>
      </rPr>
      <t>打卡分</t>
    </r>
    <r>
      <rPr>
        <sz val="10"/>
        <color rgb="FFFF0000"/>
        <rFont val="宋体"/>
        <charset val="134"/>
      </rPr>
      <t>班长填</t>
    </r>
    <r>
      <rPr>
        <sz val="10"/>
        <color rgb="FF000000"/>
        <rFont val="宋体"/>
        <charset val="134"/>
      </rPr>
      <t xml:space="preserve">
</t>
    </r>
  </si>
  <si>
    <t>智育素质分
（前三项加总，上限60分）</t>
  </si>
  <si>
    <r>
      <rPr>
        <sz val="10"/>
        <color rgb="FF000000"/>
        <rFont val="宋体"/>
        <charset val="134"/>
      </rPr>
      <t>学年平均体育成绩
（5分）</t>
    </r>
    <r>
      <rPr>
        <sz val="10"/>
        <color rgb="FFFF0000"/>
        <rFont val="宋体"/>
        <charset val="134"/>
      </rPr>
      <t>班长填</t>
    </r>
  </si>
  <si>
    <t>课外体育活动成绩（3分）</t>
  </si>
  <si>
    <t>体育素质分（前两项加总，上限8分）</t>
  </si>
  <si>
    <t>美誉素质分（文化艺术竞赛分，上限5分）</t>
  </si>
  <si>
    <r>
      <rPr>
        <sz val="10"/>
        <color rgb="FF000000"/>
        <rFont val="宋体"/>
        <charset val="134"/>
      </rPr>
      <t>寝室等级基本分（3分）</t>
    </r>
    <r>
      <rPr>
        <sz val="10"/>
        <color rgb="FFFF0000"/>
        <rFont val="宋体"/>
        <charset val="134"/>
      </rPr>
      <t>班长填</t>
    </r>
  </si>
  <si>
    <t>志愿服务分
（2分）</t>
  </si>
  <si>
    <t>实习实训分</t>
  </si>
  <si>
    <t>劳育素质分（前三项加总，上限5分）</t>
  </si>
  <si>
    <t>科研类竞赛</t>
  </si>
  <si>
    <t>科研实践项目</t>
  </si>
  <si>
    <t>科研论文
成果与专利</t>
  </si>
  <si>
    <t>创新创业素质分（前三项加总，上限8分）</t>
  </si>
  <si>
    <t>荣誉称号</t>
  </si>
  <si>
    <t>社会实践</t>
  </si>
  <si>
    <t>社会工作</t>
  </si>
  <si>
    <t>社会活动素质分（前三项加总，上限4分）</t>
  </si>
  <si>
    <t>综测总分（德育素质分+智育素质分+体育素质分+美育素质分+劳育素质分+创新创业素质分+社会活动素质分）</t>
  </si>
  <si>
    <t>综合分排名</t>
  </si>
  <si>
    <t>陈璐怡</t>
  </si>
  <si>
    <t>202201260504</t>
  </si>
  <si>
    <t>陈哲</t>
  </si>
  <si>
    <t>202201260105</t>
  </si>
  <si>
    <t>黄婕晗</t>
  </si>
  <si>
    <t>202201260204</t>
  </si>
  <si>
    <t>蒋露</t>
  </si>
  <si>
    <t>202205710305</t>
  </si>
  <si>
    <t>金胡加</t>
  </si>
  <si>
    <t>202201260409</t>
  </si>
  <si>
    <t>王科</t>
  </si>
  <si>
    <t>202201280317</t>
  </si>
  <si>
    <t>吴慧玲</t>
  </si>
  <si>
    <t>202201260219</t>
  </si>
  <si>
    <t>夏佳玲</t>
  </si>
  <si>
    <t>202201260524</t>
  </si>
  <si>
    <t>夏露佳</t>
  </si>
  <si>
    <t>202201260525</t>
  </si>
  <si>
    <t>徐舒畅</t>
  </si>
  <si>
    <t>202206010421</t>
  </si>
  <si>
    <t>徐之晔</t>
  </si>
  <si>
    <t>202206010422</t>
  </si>
  <si>
    <t>徐婧菲</t>
  </si>
  <si>
    <t>202205690719</t>
  </si>
  <si>
    <t>叶子悠</t>
  </si>
  <si>
    <t>202206010426</t>
  </si>
  <si>
    <t>张紫凝</t>
  </si>
  <si>
    <t>202206010429</t>
  </si>
  <si>
    <t>张宇悠</t>
  </si>
  <si>
    <t>202201260232</t>
  </si>
  <si>
    <t>邹上上</t>
  </si>
  <si>
    <t>202201260433</t>
  </si>
  <si>
    <t>周炜杰</t>
  </si>
  <si>
    <t>202206010430</t>
  </si>
  <si>
    <t>许嘉倩</t>
  </si>
  <si>
    <t>202205710422</t>
  </si>
  <si>
    <t>雷惠琴</t>
  </si>
  <si>
    <t>202201260206</t>
  </si>
  <si>
    <t>朱广鑫</t>
  </si>
  <si>
    <t>202205710226</t>
  </si>
  <si>
    <t>王润怡</t>
  </si>
  <si>
    <t>202205710419</t>
  </si>
  <si>
    <t>陶书海</t>
  </si>
  <si>
    <t>202206010418</t>
  </si>
  <si>
    <t>童伊珩</t>
  </si>
  <si>
    <t>202201260420</t>
  </si>
  <si>
    <t>刘弘博</t>
  </si>
  <si>
    <t>202201280411</t>
  </si>
  <si>
    <t>罗安珂</t>
  </si>
  <si>
    <t>202101050310</t>
  </si>
  <si>
    <t>吕嘉诚</t>
  </si>
  <si>
    <t>202105140414</t>
  </si>
  <si>
    <t>王宝津</t>
  </si>
  <si>
    <t>202200300419</t>
  </si>
  <si>
    <t>许圣杰</t>
  </si>
  <si>
    <t>202201280421</t>
  </si>
  <si>
    <t>邵艳华</t>
  </si>
  <si>
    <t>202200650225</t>
  </si>
  <si>
    <t>江平珊</t>
  </si>
  <si>
    <t>202201280109</t>
  </si>
  <si>
    <t>林敬茹</t>
  </si>
  <si>
    <t>202205090207</t>
  </si>
  <si>
    <t>梁艺佳</t>
  </si>
  <si>
    <t>202201280313</t>
  </si>
  <si>
    <t>马源远</t>
  </si>
  <si>
    <t>202205130417</t>
  </si>
  <si>
    <t>朱家欣</t>
  </si>
  <si>
    <t>202200300129</t>
  </si>
  <si>
    <t>傅嘉俊</t>
  </si>
  <si>
    <t>202205600703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</si>
</sst>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0_);[Red]\(0.000\)"/>
    <numFmt numFmtId="178" formatCode="0.000"/>
    <numFmt numFmtId="179" formatCode="0.00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rgb="FFFF0000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5092"/>
        <bgColor indexed="64"/>
      </patternFill>
    </fill>
    <fill>
      <patternFill patternType="solid">
        <fgColor rgb="FFADAAAA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4D1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/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5"/>
  <sheetViews>
    <sheetView tabSelected="1" zoomScale="70" zoomScaleNormal="70" workbookViewId="0">
      <selection activeCell="B7" sqref="B7"/>
    </sheetView>
  </sheetViews>
  <sheetFormatPr defaultColWidth="8.88495575221239" defaultRowHeight="13.5"/>
  <cols>
    <col min="1" max="1" width="10.9115044247788" customWidth="1"/>
    <col min="2" max="2" width="16.212389380531" customWidth="1"/>
    <col min="17" max="17" width="9.6283185840708" customWidth="1"/>
    <col min="28" max="28" width="11.9557522123894" customWidth="1"/>
    <col min="29" max="29" width="12.4247787610619" customWidth="1"/>
  </cols>
  <sheetData>
    <row r="1" ht="135" spans="1:29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15" t="s">
        <v>8</v>
      </c>
      <c r="J1" s="15" t="s">
        <v>9</v>
      </c>
      <c r="K1" s="16" t="s">
        <v>10</v>
      </c>
      <c r="L1" s="17" t="s">
        <v>11</v>
      </c>
      <c r="M1" s="18" t="s">
        <v>12</v>
      </c>
      <c r="N1" s="19" t="s">
        <v>13</v>
      </c>
      <c r="O1" s="20" t="s">
        <v>14</v>
      </c>
      <c r="P1" s="21" t="s">
        <v>15</v>
      </c>
      <c r="Q1" s="23" t="s">
        <v>16</v>
      </c>
      <c r="R1" s="24" t="s">
        <v>17</v>
      </c>
      <c r="S1" s="25" t="s">
        <v>18</v>
      </c>
      <c r="T1" s="26" t="s">
        <v>19</v>
      </c>
      <c r="U1" s="27" t="s">
        <v>20</v>
      </c>
      <c r="V1" s="27" t="s">
        <v>21</v>
      </c>
      <c r="W1" s="28" t="s">
        <v>22</v>
      </c>
      <c r="X1" s="29" t="s">
        <v>23</v>
      </c>
      <c r="Y1" s="31" t="s">
        <v>24</v>
      </c>
      <c r="Z1" s="31" t="s">
        <v>25</v>
      </c>
      <c r="AA1" s="32" t="s">
        <v>26</v>
      </c>
      <c r="AB1" s="33" t="s">
        <v>27</v>
      </c>
      <c r="AC1" s="34" t="s">
        <v>28</v>
      </c>
    </row>
    <row r="2" spans="1:29">
      <c r="A2" s="9" t="s">
        <v>29</v>
      </c>
      <c r="B2" s="39" t="s">
        <v>30</v>
      </c>
      <c r="C2" s="9">
        <v>5.71</v>
      </c>
      <c r="D2" s="9">
        <v>0.6</v>
      </c>
      <c r="E2" s="9">
        <v>0</v>
      </c>
      <c r="F2" s="9">
        <v>0</v>
      </c>
      <c r="G2" s="36">
        <f t="shared" ref="G2:G25" si="0">SUM(C2:F2)</f>
        <v>6.31</v>
      </c>
      <c r="H2" s="9">
        <v>39.63</v>
      </c>
      <c r="I2" s="9">
        <v>3</v>
      </c>
      <c r="J2" s="9">
        <v>2</v>
      </c>
      <c r="K2" s="36">
        <f t="shared" ref="K2:K25" si="1">SUM(H2:J2)</f>
        <v>44.63</v>
      </c>
      <c r="L2" s="9">
        <v>4.2</v>
      </c>
      <c r="M2" s="9">
        <v>0</v>
      </c>
      <c r="N2" s="36">
        <f t="shared" ref="N2:N25" si="2">SUM(L2:M2)</f>
        <v>4.2</v>
      </c>
      <c r="O2" s="13">
        <v>0</v>
      </c>
      <c r="P2" s="9">
        <v>2.5</v>
      </c>
      <c r="Q2" s="13">
        <v>0.74</v>
      </c>
      <c r="R2" s="13">
        <v>0</v>
      </c>
      <c r="S2" s="36">
        <f t="shared" ref="S2:S25" si="3">SUM(P2:R2)</f>
        <v>3.24</v>
      </c>
      <c r="T2" s="9">
        <v>2</v>
      </c>
      <c r="U2" s="9">
        <v>0.25</v>
      </c>
      <c r="V2" s="9">
        <v>0</v>
      </c>
      <c r="W2" s="36">
        <f t="shared" ref="W2:W25" si="4">SUM(T2:V2)</f>
        <v>2.25</v>
      </c>
      <c r="X2" s="9">
        <v>0</v>
      </c>
      <c r="Y2" s="9">
        <v>0</v>
      </c>
      <c r="Z2" s="9">
        <v>0.575</v>
      </c>
      <c r="AA2" s="36">
        <f t="shared" ref="AA2:AA25" si="5">SUM(X2:Z2)</f>
        <v>0.575</v>
      </c>
      <c r="AB2" s="36">
        <f t="shared" ref="AB2:AB25" si="6">G2+K2+N2+O2+S2+W2+AA2</f>
        <v>61.205</v>
      </c>
      <c r="AC2" s="9"/>
    </row>
    <row r="3" spans="1:29">
      <c r="A3" s="9" t="s">
        <v>31</v>
      </c>
      <c r="B3" s="39" t="s">
        <v>32</v>
      </c>
      <c r="C3" s="9">
        <v>5.7</v>
      </c>
      <c r="D3" s="13">
        <v>0.35</v>
      </c>
      <c r="E3" s="13">
        <v>0.2</v>
      </c>
      <c r="F3" s="9">
        <v>0</v>
      </c>
      <c r="G3" s="36">
        <f t="shared" si="0"/>
        <v>6.25</v>
      </c>
      <c r="H3" s="9">
        <v>38.29</v>
      </c>
      <c r="I3" s="9">
        <v>3</v>
      </c>
      <c r="J3" s="9">
        <v>2</v>
      </c>
      <c r="K3" s="36">
        <f t="shared" si="1"/>
        <v>43.29</v>
      </c>
      <c r="L3" s="9">
        <v>3.8</v>
      </c>
      <c r="M3" s="9">
        <v>0</v>
      </c>
      <c r="N3" s="36">
        <f t="shared" si="2"/>
        <v>3.8</v>
      </c>
      <c r="O3" s="9">
        <v>0</v>
      </c>
      <c r="P3" s="9">
        <v>1.5</v>
      </c>
      <c r="Q3" s="9">
        <v>0</v>
      </c>
      <c r="R3" s="13">
        <v>0</v>
      </c>
      <c r="S3" s="36">
        <f t="shared" si="3"/>
        <v>1.5</v>
      </c>
      <c r="T3" s="13">
        <v>2</v>
      </c>
      <c r="U3" s="13"/>
      <c r="V3" s="9"/>
      <c r="W3" s="36">
        <f t="shared" si="4"/>
        <v>2</v>
      </c>
      <c r="X3" s="9"/>
      <c r="Y3" s="9"/>
      <c r="Z3" s="13">
        <v>0.3</v>
      </c>
      <c r="AA3" s="36">
        <f t="shared" si="5"/>
        <v>0.3</v>
      </c>
      <c r="AB3" s="36">
        <f t="shared" si="6"/>
        <v>57.14</v>
      </c>
      <c r="AC3" s="9"/>
    </row>
    <row r="4" spans="1:29">
      <c r="A4" s="9" t="s">
        <v>33</v>
      </c>
      <c r="B4" s="39" t="s">
        <v>34</v>
      </c>
      <c r="C4" s="13">
        <v>5.71</v>
      </c>
      <c r="D4" s="9">
        <v>0.475</v>
      </c>
      <c r="E4" s="9">
        <v>0</v>
      </c>
      <c r="F4" s="9">
        <v>0</v>
      </c>
      <c r="G4" s="36">
        <f t="shared" si="0"/>
        <v>6.185</v>
      </c>
      <c r="H4" s="9">
        <v>33.32</v>
      </c>
      <c r="I4" s="9">
        <v>2</v>
      </c>
      <c r="J4" s="9">
        <v>2</v>
      </c>
      <c r="K4" s="36">
        <f t="shared" si="1"/>
        <v>37.32</v>
      </c>
      <c r="L4" s="9">
        <v>4.2</v>
      </c>
      <c r="M4" s="9">
        <v>0.2</v>
      </c>
      <c r="N4" s="36">
        <f t="shared" si="2"/>
        <v>4.4</v>
      </c>
      <c r="O4" s="9">
        <v>0</v>
      </c>
      <c r="P4" s="9">
        <v>2.5</v>
      </c>
      <c r="Q4" s="13">
        <v>0</v>
      </c>
      <c r="R4" s="9">
        <v>0</v>
      </c>
      <c r="S4" s="36">
        <f t="shared" si="3"/>
        <v>2.5</v>
      </c>
      <c r="T4" s="9">
        <v>0</v>
      </c>
      <c r="U4" s="9">
        <v>0.25</v>
      </c>
      <c r="V4" s="9">
        <v>0</v>
      </c>
      <c r="W4" s="36">
        <f t="shared" si="4"/>
        <v>0.25</v>
      </c>
      <c r="X4" s="9">
        <v>0</v>
      </c>
      <c r="Y4" s="9">
        <v>0</v>
      </c>
      <c r="Z4" s="13">
        <v>0.65</v>
      </c>
      <c r="AA4" s="36">
        <f t="shared" si="5"/>
        <v>0.65</v>
      </c>
      <c r="AB4" s="36">
        <f t="shared" si="6"/>
        <v>51.305</v>
      </c>
      <c r="AC4" s="9"/>
    </row>
    <row r="5" spans="1:29">
      <c r="A5" s="9" t="s">
        <v>35</v>
      </c>
      <c r="B5" s="39" t="s">
        <v>36</v>
      </c>
      <c r="C5" s="9">
        <v>5.71</v>
      </c>
      <c r="D5" s="9">
        <v>0.35</v>
      </c>
      <c r="E5" s="9">
        <v>0</v>
      </c>
      <c r="F5" s="9">
        <v>0</v>
      </c>
      <c r="G5" s="36">
        <f t="shared" si="0"/>
        <v>6.06</v>
      </c>
      <c r="H5" s="9">
        <v>38.6</v>
      </c>
      <c r="I5" s="9">
        <v>3</v>
      </c>
      <c r="J5" s="9">
        <v>2</v>
      </c>
      <c r="K5" s="36">
        <f t="shared" si="1"/>
        <v>43.6</v>
      </c>
      <c r="L5" s="9">
        <v>4.15</v>
      </c>
      <c r="M5" s="9">
        <v>0</v>
      </c>
      <c r="N5" s="36">
        <f t="shared" si="2"/>
        <v>4.15</v>
      </c>
      <c r="O5" s="9">
        <v>0</v>
      </c>
      <c r="P5" s="9">
        <v>1.5</v>
      </c>
      <c r="Q5" s="9">
        <v>0</v>
      </c>
      <c r="R5" s="9">
        <v>0</v>
      </c>
      <c r="S5" s="36">
        <f t="shared" si="3"/>
        <v>1.5</v>
      </c>
      <c r="T5" s="9">
        <v>0</v>
      </c>
      <c r="U5" s="9">
        <v>0.5</v>
      </c>
      <c r="V5" s="9">
        <v>0</v>
      </c>
      <c r="W5" s="36">
        <f t="shared" si="4"/>
        <v>0.5</v>
      </c>
      <c r="X5" s="9">
        <v>0</v>
      </c>
      <c r="Y5" s="9">
        <v>0</v>
      </c>
      <c r="Z5" s="9">
        <v>0.575</v>
      </c>
      <c r="AA5" s="36">
        <f t="shared" si="5"/>
        <v>0.575</v>
      </c>
      <c r="AB5" s="36">
        <f t="shared" si="6"/>
        <v>56.385</v>
      </c>
      <c r="AC5" s="9"/>
    </row>
    <row r="6" spans="1:29">
      <c r="A6" s="9" t="s">
        <v>37</v>
      </c>
      <c r="B6" s="39" t="s">
        <v>38</v>
      </c>
      <c r="C6" s="9">
        <v>5.7</v>
      </c>
      <c r="D6" s="9">
        <v>0.6</v>
      </c>
      <c r="E6" s="9"/>
      <c r="F6" s="9"/>
      <c r="G6" s="36">
        <f t="shared" si="0"/>
        <v>6.3</v>
      </c>
      <c r="H6" s="9">
        <v>36.07</v>
      </c>
      <c r="I6" s="9">
        <v>3</v>
      </c>
      <c r="J6" s="9">
        <v>2</v>
      </c>
      <c r="K6" s="36">
        <f t="shared" si="1"/>
        <v>41.07</v>
      </c>
      <c r="L6" s="9">
        <v>3.975</v>
      </c>
      <c r="M6" s="9"/>
      <c r="N6" s="36">
        <f t="shared" si="2"/>
        <v>3.975</v>
      </c>
      <c r="O6" s="9"/>
      <c r="P6" s="9">
        <v>2.5</v>
      </c>
      <c r="Q6" s="9">
        <v>0.7</v>
      </c>
      <c r="R6" s="9"/>
      <c r="S6" s="36">
        <f t="shared" si="3"/>
        <v>3.2</v>
      </c>
      <c r="T6" s="9"/>
      <c r="U6" s="9"/>
      <c r="V6" s="9"/>
      <c r="W6" s="36">
        <f t="shared" si="4"/>
        <v>0</v>
      </c>
      <c r="X6" s="9"/>
      <c r="Y6" s="9"/>
      <c r="Z6" s="13">
        <v>0.2</v>
      </c>
      <c r="AA6" s="36">
        <f t="shared" si="5"/>
        <v>0.2</v>
      </c>
      <c r="AB6" s="36">
        <f t="shared" si="6"/>
        <v>54.745</v>
      </c>
      <c r="AC6" s="9"/>
    </row>
    <row r="7" spans="1:29">
      <c r="A7" s="37" t="s">
        <v>39</v>
      </c>
      <c r="B7" s="38" t="s">
        <v>40</v>
      </c>
      <c r="C7" s="9">
        <v>5.69</v>
      </c>
      <c r="D7" s="13">
        <v>0.6</v>
      </c>
      <c r="E7" s="9">
        <v>0</v>
      </c>
      <c r="F7" s="9">
        <v>0</v>
      </c>
      <c r="G7" s="36">
        <f t="shared" si="0"/>
        <v>6.29</v>
      </c>
      <c r="H7" s="9">
        <v>35.87</v>
      </c>
      <c r="I7" s="13">
        <v>2.7</v>
      </c>
      <c r="J7" s="9">
        <v>2</v>
      </c>
      <c r="K7" s="36">
        <f t="shared" si="1"/>
        <v>40.57</v>
      </c>
      <c r="L7" s="9">
        <v>4.5</v>
      </c>
      <c r="M7" s="22">
        <v>0</v>
      </c>
      <c r="N7" s="36">
        <f t="shared" si="2"/>
        <v>4.5</v>
      </c>
      <c r="O7" s="9">
        <v>0</v>
      </c>
      <c r="P7" s="9">
        <v>1.5</v>
      </c>
      <c r="Q7" s="9">
        <v>0</v>
      </c>
      <c r="R7" s="9">
        <v>0</v>
      </c>
      <c r="S7" s="36">
        <f t="shared" si="3"/>
        <v>1.5</v>
      </c>
      <c r="T7" s="9">
        <v>0</v>
      </c>
      <c r="U7" s="9">
        <v>1.5</v>
      </c>
      <c r="V7" s="9">
        <v>0</v>
      </c>
      <c r="W7" s="36">
        <f t="shared" si="4"/>
        <v>1.5</v>
      </c>
      <c r="X7" s="9">
        <v>0</v>
      </c>
      <c r="Y7" s="9">
        <v>0</v>
      </c>
      <c r="Z7" s="9">
        <v>0</v>
      </c>
      <c r="AA7" s="36">
        <f t="shared" si="5"/>
        <v>0</v>
      </c>
      <c r="AB7" s="36">
        <f t="shared" si="6"/>
        <v>54.36</v>
      </c>
      <c r="AC7" s="9"/>
    </row>
    <row r="8" spans="1:29">
      <c r="A8" s="9" t="s">
        <v>41</v>
      </c>
      <c r="B8" s="39" t="s">
        <v>42</v>
      </c>
      <c r="C8" s="9">
        <v>5.7</v>
      </c>
      <c r="D8" s="13">
        <v>0.475</v>
      </c>
      <c r="E8" s="9">
        <v>0.2</v>
      </c>
      <c r="F8" s="9"/>
      <c r="G8" s="36">
        <f t="shared" si="0"/>
        <v>6.375</v>
      </c>
      <c r="H8" s="9">
        <v>39.13</v>
      </c>
      <c r="I8" s="9">
        <v>3</v>
      </c>
      <c r="J8" s="9">
        <v>2</v>
      </c>
      <c r="K8" s="36">
        <f t="shared" si="1"/>
        <v>44.13</v>
      </c>
      <c r="L8" s="9">
        <v>3.975</v>
      </c>
      <c r="M8" s="9">
        <v>1.9</v>
      </c>
      <c r="N8" s="36">
        <f t="shared" si="2"/>
        <v>5.875</v>
      </c>
      <c r="O8" s="13"/>
      <c r="P8" s="9">
        <v>1.5</v>
      </c>
      <c r="Q8" s="9"/>
      <c r="R8" s="9"/>
      <c r="S8" s="36">
        <f t="shared" si="3"/>
        <v>1.5</v>
      </c>
      <c r="T8" s="9">
        <v>5</v>
      </c>
      <c r="U8" s="9">
        <v>0.25</v>
      </c>
      <c r="V8" s="9"/>
      <c r="W8" s="36">
        <f t="shared" si="4"/>
        <v>5.25</v>
      </c>
      <c r="X8" s="9"/>
      <c r="Y8" s="9"/>
      <c r="Z8" s="9"/>
      <c r="AA8" s="36">
        <f t="shared" si="5"/>
        <v>0</v>
      </c>
      <c r="AB8" s="36">
        <f t="shared" si="6"/>
        <v>63.13</v>
      </c>
      <c r="AC8" s="9"/>
    </row>
    <row r="9" spans="1:29">
      <c r="A9" s="9" t="s">
        <v>43</v>
      </c>
      <c r="B9" s="39" t="s">
        <v>44</v>
      </c>
      <c r="C9" s="9">
        <v>5.71</v>
      </c>
      <c r="D9" s="9">
        <v>0.6</v>
      </c>
      <c r="E9" s="9">
        <v>0</v>
      </c>
      <c r="F9" s="9">
        <v>0</v>
      </c>
      <c r="G9" s="36">
        <f t="shared" si="0"/>
        <v>6.31</v>
      </c>
      <c r="H9" s="9">
        <v>35.79</v>
      </c>
      <c r="I9" s="9">
        <v>2.7</v>
      </c>
      <c r="J9" s="9">
        <v>2</v>
      </c>
      <c r="K9" s="36">
        <f t="shared" si="1"/>
        <v>40.49</v>
      </c>
      <c r="L9" s="9">
        <v>3.575</v>
      </c>
      <c r="M9" s="9">
        <v>0</v>
      </c>
      <c r="N9" s="36">
        <f t="shared" si="2"/>
        <v>3.575</v>
      </c>
      <c r="O9" s="9">
        <v>0</v>
      </c>
      <c r="P9" s="9">
        <v>2.5</v>
      </c>
      <c r="Q9" s="9">
        <v>0</v>
      </c>
      <c r="R9" s="9">
        <v>0</v>
      </c>
      <c r="S9" s="36">
        <f t="shared" si="3"/>
        <v>2.5</v>
      </c>
      <c r="T9" s="13">
        <v>0</v>
      </c>
      <c r="U9" s="13">
        <v>0.5</v>
      </c>
      <c r="V9" s="9">
        <v>0</v>
      </c>
      <c r="W9" s="36">
        <f t="shared" si="4"/>
        <v>0.5</v>
      </c>
      <c r="X9" s="9">
        <v>0</v>
      </c>
      <c r="Y9" s="9">
        <v>0</v>
      </c>
      <c r="Z9" s="13">
        <v>0.1</v>
      </c>
      <c r="AA9" s="36">
        <f t="shared" si="5"/>
        <v>0.1</v>
      </c>
      <c r="AB9" s="36">
        <f t="shared" si="6"/>
        <v>53.475</v>
      </c>
      <c r="AC9" s="9"/>
    </row>
    <row r="10" spans="1:29">
      <c r="A10" s="9" t="s">
        <v>45</v>
      </c>
      <c r="B10" s="39" t="s">
        <v>46</v>
      </c>
      <c r="C10" s="14">
        <v>5.7</v>
      </c>
      <c r="D10" s="13">
        <v>0.35</v>
      </c>
      <c r="E10" s="9">
        <v>0.2</v>
      </c>
      <c r="F10" s="9">
        <v>0</v>
      </c>
      <c r="G10" s="36">
        <f t="shared" si="0"/>
        <v>6.25</v>
      </c>
      <c r="H10" s="9">
        <v>37.82</v>
      </c>
      <c r="I10" s="9">
        <v>3</v>
      </c>
      <c r="J10" s="9">
        <v>2</v>
      </c>
      <c r="K10" s="36">
        <f t="shared" si="1"/>
        <v>42.82</v>
      </c>
      <c r="L10" s="9">
        <v>3.9</v>
      </c>
      <c r="M10" s="9">
        <v>0</v>
      </c>
      <c r="N10" s="36">
        <f t="shared" si="2"/>
        <v>3.9</v>
      </c>
      <c r="O10" s="9">
        <v>0.5</v>
      </c>
      <c r="P10" s="9">
        <v>2.5</v>
      </c>
      <c r="Q10" s="9">
        <v>0</v>
      </c>
      <c r="R10" s="9">
        <v>0</v>
      </c>
      <c r="S10" s="36">
        <f t="shared" si="3"/>
        <v>2.5</v>
      </c>
      <c r="T10" s="22">
        <v>2</v>
      </c>
      <c r="U10" s="13">
        <v>0.75</v>
      </c>
      <c r="V10" s="9">
        <v>0</v>
      </c>
      <c r="W10" s="36">
        <f t="shared" si="4"/>
        <v>2.75</v>
      </c>
      <c r="X10" s="9">
        <v>0</v>
      </c>
      <c r="Y10" s="9">
        <v>0</v>
      </c>
      <c r="Z10" s="9">
        <v>0.45</v>
      </c>
      <c r="AA10" s="36">
        <f t="shared" si="5"/>
        <v>0.45</v>
      </c>
      <c r="AB10" s="36">
        <f t="shared" si="6"/>
        <v>59.17</v>
      </c>
      <c r="AC10" s="9"/>
    </row>
    <row r="11" spans="1:29">
      <c r="A11" s="37" t="s">
        <v>47</v>
      </c>
      <c r="B11" s="38" t="s">
        <v>48</v>
      </c>
      <c r="C11" s="9">
        <v>5.69</v>
      </c>
      <c r="D11" s="9">
        <v>0.35</v>
      </c>
      <c r="E11" s="9">
        <v>0</v>
      </c>
      <c r="F11" s="9">
        <v>0</v>
      </c>
      <c r="G11" s="36">
        <f t="shared" si="0"/>
        <v>6.04</v>
      </c>
      <c r="H11" s="9">
        <v>33.98</v>
      </c>
      <c r="I11" s="9">
        <v>2.4</v>
      </c>
      <c r="J11" s="9">
        <v>2</v>
      </c>
      <c r="K11" s="36">
        <f t="shared" si="1"/>
        <v>38.38</v>
      </c>
      <c r="L11" s="9">
        <v>3.8</v>
      </c>
      <c r="M11" s="9">
        <v>0.2</v>
      </c>
      <c r="N11" s="36">
        <f t="shared" si="2"/>
        <v>4</v>
      </c>
      <c r="O11" s="9">
        <v>0.1</v>
      </c>
      <c r="P11" s="9">
        <v>1.5</v>
      </c>
      <c r="Q11" s="9">
        <v>0</v>
      </c>
      <c r="R11" s="9">
        <v>0</v>
      </c>
      <c r="S11" s="36">
        <f t="shared" si="3"/>
        <v>1.5</v>
      </c>
      <c r="T11" s="9">
        <v>0</v>
      </c>
      <c r="U11" s="13">
        <v>1.5</v>
      </c>
      <c r="V11" s="9">
        <v>0</v>
      </c>
      <c r="W11" s="36">
        <f t="shared" si="4"/>
        <v>1.5</v>
      </c>
      <c r="X11" s="9">
        <v>0</v>
      </c>
      <c r="Y11" s="9">
        <v>0</v>
      </c>
      <c r="Z11" s="9">
        <v>0</v>
      </c>
      <c r="AA11" s="36">
        <f t="shared" si="5"/>
        <v>0</v>
      </c>
      <c r="AB11" s="36">
        <f t="shared" si="6"/>
        <v>51.52</v>
      </c>
      <c r="AC11" s="9"/>
    </row>
    <row r="12" spans="1:29">
      <c r="A12" s="9" t="s">
        <v>49</v>
      </c>
      <c r="B12" s="39" t="s">
        <v>50</v>
      </c>
      <c r="C12" s="9">
        <v>5.71</v>
      </c>
      <c r="D12" s="9">
        <v>0.35</v>
      </c>
      <c r="E12" s="9">
        <v>0</v>
      </c>
      <c r="F12" s="9">
        <v>0</v>
      </c>
      <c r="G12" s="36">
        <f t="shared" si="0"/>
        <v>6.06</v>
      </c>
      <c r="H12" s="9">
        <v>38.39</v>
      </c>
      <c r="I12" s="9">
        <v>3</v>
      </c>
      <c r="J12" s="9">
        <v>2</v>
      </c>
      <c r="K12" s="36">
        <f t="shared" si="1"/>
        <v>43.39</v>
      </c>
      <c r="L12" s="9">
        <v>3.95</v>
      </c>
      <c r="M12" s="9">
        <v>0.2</v>
      </c>
      <c r="N12" s="36">
        <f t="shared" si="2"/>
        <v>4.15</v>
      </c>
      <c r="O12" s="9">
        <v>0</v>
      </c>
      <c r="P12" s="9">
        <v>1.5</v>
      </c>
      <c r="Q12" s="9">
        <v>0</v>
      </c>
      <c r="R12" s="9">
        <v>0</v>
      </c>
      <c r="S12" s="36">
        <f t="shared" si="3"/>
        <v>1.5</v>
      </c>
      <c r="T12" s="9">
        <v>0</v>
      </c>
      <c r="U12" s="9">
        <v>1.5</v>
      </c>
      <c r="V12" s="9">
        <v>0</v>
      </c>
      <c r="W12" s="36">
        <f t="shared" si="4"/>
        <v>1.5</v>
      </c>
      <c r="X12" s="9">
        <v>0</v>
      </c>
      <c r="Y12" s="9">
        <v>0</v>
      </c>
      <c r="Z12" s="13">
        <v>0.7</v>
      </c>
      <c r="AA12" s="36">
        <f t="shared" si="5"/>
        <v>0.7</v>
      </c>
      <c r="AB12" s="36">
        <f t="shared" si="6"/>
        <v>57.3</v>
      </c>
      <c r="AC12" s="9"/>
    </row>
    <row r="13" spans="1:29">
      <c r="A13" s="9" t="s">
        <v>51</v>
      </c>
      <c r="B13" s="39" t="s">
        <v>52</v>
      </c>
      <c r="C13" s="9">
        <v>5.69</v>
      </c>
      <c r="D13" s="13">
        <v>0.35</v>
      </c>
      <c r="E13" s="9"/>
      <c r="F13" s="9"/>
      <c r="G13" s="36">
        <f t="shared" si="0"/>
        <v>6.04</v>
      </c>
      <c r="H13" s="9">
        <v>31.77</v>
      </c>
      <c r="I13" s="9">
        <v>1.4</v>
      </c>
      <c r="J13" s="9">
        <v>2</v>
      </c>
      <c r="K13" s="36">
        <f t="shared" si="1"/>
        <v>35.17</v>
      </c>
      <c r="L13" s="13">
        <v>4.075</v>
      </c>
      <c r="M13" s="9"/>
      <c r="N13" s="36">
        <f t="shared" si="2"/>
        <v>4.075</v>
      </c>
      <c r="O13" s="9">
        <v>1</v>
      </c>
      <c r="P13" s="9">
        <v>1.5</v>
      </c>
      <c r="Q13" s="9"/>
      <c r="R13" s="9"/>
      <c r="S13" s="36">
        <f t="shared" si="3"/>
        <v>1.5</v>
      </c>
      <c r="T13" s="9"/>
      <c r="U13" s="9"/>
      <c r="V13" s="9"/>
      <c r="W13" s="36">
        <f t="shared" si="4"/>
        <v>0</v>
      </c>
      <c r="X13" s="9"/>
      <c r="Y13" s="9"/>
      <c r="Z13" s="9"/>
      <c r="AA13" s="36">
        <f t="shared" si="5"/>
        <v>0</v>
      </c>
      <c r="AB13" s="36">
        <f t="shared" si="6"/>
        <v>47.785</v>
      </c>
      <c r="AC13" s="9"/>
    </row>
    <row r="14" spans="1:29">
      <c r="A14" s="9" t="s">
        <v>53</v>
      </c>
      <c r="B14" s="39" t="s">
        <v>54</v>
      </c>
      <c r="C14" s="13">
        <v>5.7</v>
      </c>
      <c r="D14" s="13">
        <v>0.35</v>
      </c>
      <c r="E14" s="9"/>
      <c r="F14" s="9"/>
      <c r="G14" s="36">
        <f t="shared" si="0"/>
        <v>6.05</v>
      </c>
      <c r="H14" s="13">
        <v>30.56</v>
      </c>
      <c r="I14" s="13">
        <v>1</v>
      </c>
      <c r="J14" s="9">
        <v>2</v>
      </c>
      <c r="K14" s="36">
        <f t="shared" si="1"/>
        <v>33.56</v>
      </c>
      <c r="L14" s="9">
        <v>4.4</v>
      </c>
      <c r="M14" s="9">
        <v>0.4</v>
      </c>
      <c r="N14" s="36">
        <f t="shared" si="2"/>
        <v>4.8</v>
      </c>
      <c r="O14" s="9"/>
      <c r="P14" s="9">
        <v>1.5</v>
      </c>
      <c r="Q14" s="9"/>
      <c r="R14" s="9"/>
      <c r="S14" s="36">
        <f t="shared" si="3"/>
        <v>1.5</v>
      </c>
      <c r="T14" s="9"/>
      <c r="U14" s="9">
        <v>3</v>
      </c>
      <c r="V14" s="9"/>
      <c r="W14" s="36">
        <f t="shared" si="4"/>
        <v>3</v>
      </c>
      <c r="X14" s="9"/>
      <c r="Y14" s="9"/>
      <c r="Z14" s="13">
        <v>0.3</v>
      </c>
      <c r="AA14" s="36">
        <f t="shared" si="5"/>
        <v>0.3</v>
      </c>
      <c r="AB14" s="36">
        <f t="shared" si="6"/>
        <v>49.21</v>
      </c>
      <c r="AC14" s="9"/>
    </row>
    <row r="15" spans="1:29">
      <c r="A15" s="9" t="s">
        <v>55</v>
      </c>
      <c r="B15" s="39" t="s">
        <v>56</v>
      </c>
      <c r="C15" s="9">
        <v>5.71</v>
      </c>
      <c r="D15" s="13">
        <v>0.35</v>
      </c>
      <c r="E15" s="9">
        <v>0.7</v>
      </c>
      <c r="F15" s="9">
        <v>0</v>
      </c>
      <c r="G15" s="36">
        <f t="shared" si="0"/>
        <v>6.76</v>
      </c>
      <c r="H15" s="9">
        <v>37.22</v>
      </c>
      <c r="I15" s="9">
        <v>3</v>
      </c>
      <c r="J15" s="9">
        <v>2</v>
      </c>
      <c r="K15" s="36">
        <f t="shared" si="1"/>
        <v>42.22</v>
      </c>
      <c r="L15" s="9">
        <v>4.55</v>
      </c>
      <c r="M15" s="9">
        <v>0.2</v>
      </c>
      <c r="N15" s="36">
        <f t="shared" si="2"/>
        <v>4.75</v>
      </c>
      <c r="O15" s="22">
        <v>2.3</v>
      </c>
      <c r="P15" s="9">
        <v>1.5</v>
      </c>
      <c r="Q15" s="9">
        <v>2</v>
      </c>
      <c r="R15" s="9">
        <v>0</v>
      </c>
      <c r="S15" s="36">
        <f t="shared" si="3"/>
        <v>3.5</v>
      </c>
      <c r="T15" s="9">
        <v>2</v>
      </c>
      <c r="U15" s="13">
        <v>0.75</v>
      </c>
      <c r="V15" s="9">
        <v>0</v>
      </c>
      <c r="W15" s="36">
        <f t="shared" si="4"/>
        <v>2.75</v>
      </c>
      <c r="X15" s="9">
        <v>0</v>
      </c>
      <c r="Y15" s="9">
        <v>0</v>
      </c>
      <c r="Z15" s="13">
        <v>0.8</v>
      </c>
      <c r="AA15" s="36">
        <f t="shared" si="5"/>
        <v>0.8</v>
      </c>
      <c r="AB15" s="36">
        <f t="shared" si="6"/>
        <v>63.08</v>
      </c>
      <c r="AC15" s="9"/>
    </row>
    <row r="16" spans="1:29">
      <c r="A16" s="37" t="s">
        <v>57</v>
      </c>
      <c r="B16" s="38" t="s">
        <v>58</v>
      </c>
      <c r="C16" s="9">
        <v>5.7</v>
      </c>
      <c r="D16" s="9">
        <v>0.475</v>
      </c>
      <c r="E16" s="9">
        <v>0.25</v>
      </c>
      <c r="F16" s="9">
        <v>0</v>
      </c>
      <c r="G16" s="36">
        <f t="shared" si="0"/>
        <v>6.425</v>
      </c>
      <c r="H16" s="9">
        <v>38.34</v>
      </c>
      <c r="I16" s="9">
        <v>3</v>
      </c>
      <c r="J16" s="9">
        <v>2</v>
      </c>
      <c r="K16" s="36">
        <f t="shared" si="1"/>
        <v>43.34</v>
      </c>
      <c r="L16" s="9">
        <v>4.4</v>
      </c>
      <c r="M16" s="9">
        <v>0</v>
      </c>
      <c r="N16" s="36">
        <f t="shared" si="2"/>
        <v>4.4</v>
      </c>
      <c r="O16" s="9">
        <v>0</v>
      </c>
      <c r="P16" s="9">
        <v>1.5</v>
      </c>
      <c r="Q16" s="22">
        <v>1.35</v>
      </c>
      <c r="R16" s="9">
        <v>0</v>
      </c>
      <c r="S16" s="36">
        <f t="shared" si="3"/>
        <v>2.85</v>
      </c>
      <c r="T16" s="13">
        <v>1</v>
      </c>
      <c r="U16" s="9">
        <v>1.5</v>
      </c>
      <c r="V16" s="9">
        <v>0</v>
      </c>
      <c r="W16" s="36">
        <f t="shared" si="4"/>
        <v>2.5</v>
      </c>
      <c r="X16" s="9">
        <v>0</v>
      </c>
      <c r="Y16" s="9">
        <v>0</v>
      </c>
      <c r="Z16" s="9">
        <v>0.55</v>
      </c>
      <c r="AA16" s="36">
        <f t="shared" si="5"/>
        <v>0.55</v>
      </c>
      <c r="AB16" s="36">
        <f t="shared" si="6"/>
        <v>60.065</v>
      </c>
      <c r="AC16" s="9"/>
    </row>
    <row r="17" spans="1:29">
      <c r="A17" s="9" t="s">
        <v>59</v>
      </c>
      <c r="B17" s="39" t="s">
        <v>60</v>
      </c>
      <c r="C17" s="9">
        <v>5.71</v>
      </c>
      <c r="D17" s="9">
        <v>0.6</v>
      </c>
      <c r="E17" s="9">
        <v>0.4</v>
      </c>
      <c r="F17" s="9"/>
      <c r="G17" s="36">
        <f t="shared" si="0"/>
        <v>6.71</v>
      </c>
      <c r="H17" s="9">
        <v>35.1</v>
      </c>
      <c r="I17" s="9">
        <v>2.7</v>
      </c>
      <c r="J17" s="9">
        <v>2</v>
      </c>
      <c r="K17" s="36">
        <f t="shared" si="1"/>
        <v>39.8</v>
      </c>
      <c r="L17" s="9">
        <v>3.75</v>
      </c>
      <c r="M17" s="9"/>
      <c r="N17" s="36">
        <f t="shared" si="2"/>
        <v>3.75</v>
      </c>
      <c r="O17" s="13">
        <v>1.5</v>
      </c>
      <c r="P17" s="9">
        <v>2.5</v>
      </c>
      <c r="Q17" s="9">
        <v>0.5</v>
      </c>
      <c r="R17" s="9"/>
      <c r="S17" s="36">
        <f t="shared" si="3"/>
        <v>3</v>
      </c>
      <c r="T17" s="13">
        <v>0</v>
      </c>
      <c r="U17" s="9">
        <v>1.5</v>
      </c>
      <c r="V17" s="9"/>
      <c r="W17" s="36">
        <f t="shared" si="4"/>
        <v>1.5</v>
      </c>
      <c r="X17" s="9"/>
      <c r="Y17" s="9"/>
      <c r="Z17" s="9"/>
      <c r="AA17" s="36">
        <f t="shared" si="5"/>
        <v>0</v>
      </c>
      <c r="AB17" s="36">
        <f t="shared" si="6"/>
        <v>56.26</v>
      </c>
      <c r="AC17" s="9"/>
    </row>
    <row r="18" spans="1:29">
      <c r="A18" s="37" t="s">
        <v>61</v>
      </c>
      <c r="B18" s="39" t="s">
        <v>62</v>
      </c>
      <c r="C18" s="9">
        <v>5.49</v>
      </c>
      <c r="D18" s="13">
        <v>0.35</v>
      </c>
      <c r="E18" s="9">
        <v>0</v>
      </c>
      <c r="F18" s="9">
        <v>0</v>
      </c>
      <c r="G18" s="36">
        <f t="shared" si="0"/>
        <v>5.84</v>
      </c>
      <c r="H18" s="9">
        <v>32.6</v>
      </c>
      <c r="I18" s="13">
        <v>1.8</v>
      </c>
      <c r="J18" s="9">
        <v>2</v>
      </c>
      <c r="K18" s="36">
        <f t="shared" si="1"/>
        <v>36.4</v>
      </c>
      <c r="L18" s="9">
        <v>3.15</v>
      </c>
      <c r="M18" s="9">
        <v>0</v>
      </c>
      <c r="N18" s="36">
        <f t="shared" si="2"/>
        <v>3.15</v>
      </c>
      <c r="O18" s="9">
        <v>0</v>
      </c>
      <c r="P18" s="9">
        <v>1.5</v>
      </c>
      <c r="Q18" s="22">
        <v>0.97</v>
      </c>
      <c r="R18" s="9">
        <v>0</v>
      </c>
      <c r="S18" s="36">
        <f t="shared" si="3"/>
        <v>2.47</v>
      </c>
      <c r="T18" s="9">
        <v>0</v>
      </c>
      <c r="U18" s="9">
        <v>0</v>
      </c>
      <c r="V18" s="9">
        <v>0</v>
      </c>
      <c r="W18" s="36">
        <f t="shared" si="4"/>
        <v>0</v>
      </c>
      <c r="X18" s="9">
        <v>0</v>
      </c>
      <c r="Y18" s="9">
        <v>0</v>
      </c>
      <c r="Z18" s="9">
        <v>0</v>
      </c>
      <c r="AA18" s="36">
        <f t="shared" si="5"/>
        <v>0</v>
      </c>
      <c r="AB18" s="36">
        <f t="shared" si="6"/>
        <v>47.86</v>
      </c>
      <c r="AC18" s="9"/>
    </row>
    <row r="19" spans="1:29">
      <c r="A19" s="9" t="s">
        <v>63</v>
      </c>
      <c r="B19" s="39" t="s">
        <v>64</v>
      </c>
      <c r="C19" s="9">
        <v>5.71</v>
      </c>
      <c r="D19" s="10">
        <v>0.6</v>
      </c>
      <c r="E19" s="10">
        <v>0.8</v>
      </c>
      <c r="F19" s="11">
        <v>0</v>
      </c>
      <c r="G19" s="12">
        <f t="shared" si="0"/>
        <v>7.11</v>
      </c>
      <c r="H19" s="11">
        <v>38.36</v>
      </c>
      <c r="I19" s="10">
        <v>3</v>
      </c>
      <c r="J19" s="11">
        <v>2</v>
      </c>
      <c r="K19" s="12">
        <f t="shared" si="1"/>
        <v>43.36</v>
      </c>
      <c r="L19" s="11">
        <v>4.65</v>
      </c>
      <c r="M19" s="11">
        <v>1.9</v>
      </c>
      <c r="N19" s="12">
        <f t="shared" si="2"/>
        <v>6.55</v>
      </c>
      <c r="O19" s="10">
        <v>1.3</v>
      </c>
      <c r="P19" s="11">
        <v>1.5</v>
      </c>
      <c r="Q19" s="10">
        <v>1.53</v>
      </c>
      <c r="R19" s="11">
        <v>0</v>
      </c>
      <c r="S19" s="12">
        <f t="shared" si="3"/>
        <v>3.03</v>
      </c>
      <c r="T19" s="11">
        <v>0</v>
      </c>
      <c r="U19" s="11">
        <v>0.5</v>
      </c>
      <c r="V19" s="11">
        <v>0</v>
      </c>
      <c r="W19" s="12">
        <f t="shared" si="4"/>
        <v>0.5</v>
      </c>
      <c r="X19" s="30">
        <v>0.5</v>
      </c>
      <c r="Y19" s="11">
        <v>0</v>
      </c>
      <c r="Z19" s="9">
        <v>0.85</v>
      </c>
      <c r="AA19" s="12">
        <f t="shared" si="5"/>
        <v>1.35</v>
      </c>
      <c r="AB19" s="12">
        <f t="shared" si="6"/>
        <v>63.2</v>
      </c>
      <c r="AC19" s="9"/>
    </row>
    <row r="20" spans="1:29">
      <c r="A20" s="9" t="s">
        <v>65</v>
      </c>
      <c r="B20" s="40" t="s">
        <v>66</v>
      </c>
      <c r="C20" s="13">
        <v>5.7</v>
      </c>
      <c r="D20" s="13">
        <v>0.475</v>
      </c>
      <c r="E20" s="9">
        <v>0</v>
      </c>
      <c r="F20" s="9">
        <v>0</v>
      </c>
      <c r="G20" s="12">
        <f t="shared" si="0"/>
        <v>6.175</v>
      </c>
      <c r="H20" s="9">
        <v>34.24</v>
      </c>
      <c r="I20" s="13">
        <v>2.4</v>
      </c>
      <c r="J20" s="9">
        <v>2</v>
      </c>
      <c r="K20" s="12">
        <f t="shared" si="1"/>
        <v>38.64</v>
      </c>
      <c r="L20" s="9">
        <v>3.85</v>
      </c>
      <c r="M20" s="9">
        <v>0.2</v>
      </c>
      <c r="N20" s="12">
        <f t="shared" si="2"/>
        <v>4.05</v>
      </c>
      <c r="O20" s="9">
        <v>0</v>
      </c>
      <c r="P20" s="9">
        <v>2.5</v>
      </c>
      <c r="Q20" s="13">
        <v>1</v>
      </c>
      <c r="R20" s="9">
        <v>0</v>
      </c>
      <c r="S20" s="12">
        <f t="shared" si="3"/>
        <v>3.5</v>
      </c>
      <c r="T20" s="9">
        <v>0</v>
      </c>
      <c r="U20" s="9">
        <v>0</v>
      </c>
      <c r="V20" s="9">
        <v>0</v>
      </c>
      <c r="W20" s="12">
        <f t="shared" si="4"/>
        <v>0</v>
      </c>
      <c r="X20" s="9">
        <v>0</v>
      </c>
      <c r="Y20" s="9">
        <v>0</v>
      </c>
      <c r="Z20" s="13">
        <v>0.275</v>
      </c>
      <c r="AA20" s="12">
        <f t="shared" si="5"/>
        <v>0.275</v>
      </c>
      <c r="AB20" s="12">
        <f t="shared" si="6"/>
        <v>52.64</v>
      </c>
      <c r="AC20" s="9"/>
    </row>
    <row r="21" spans="1:29">
      <c r="A21" s="9" t="s">
        <v>67</v>
      </c>
      <c r="B21" s="40" t="s">
        <v>68</v>
      </c>
      <c r="C21" s="9">
        <v>5.71</v>
      </c>
      <c r="D21" s="9">
        <v>0.35</v>
      </c>
      <c r="E21" s="9">
        <v>0.2</v>
      </c>
      <c r="F21" s="9">
        <v>0</v>
      </c>
      <c r="G21" s="12">
        <f t="shared" si="0"/>
        <v>6.26</v>
      </c>
      <c r="H21" s="9">
        <v>40.32</v>
      </c>
      <c r="I21" s="9">
        <v>3</v>
      </c>
      <c r="J21" s="9">
        <v>2</v>
      </c>
      <c r="K21" s="12">
        <f t="shared" si="1"/>
        <v>45.32</v>
      </c>
      <c r="L21" s="9">
        <v>4.575</v>
      </c>
      <c r="M21" s="13">
        <v>0.3</v>
      </c>
      <c r="N21" s="12">
        <f t="shared" si="2"/>
        <v>4.875</v>
      </c>
      <c r="O21" s="9">
        <v>0</v>
      </c>
      <c r="P21" s="9">
        <v>1.5</v>
      </c>
      <c r="Q21" s="13">
        <v>1.83</v>
      </c>
      <c r="R21" s="9">
        <v>0</v>
      </c>
      <c r="S21" s="12">
        <f t="shared" si="3"/>
        <v>3.33</v>
      </c>
      <c r="T21" s="9">
        <v>0</v>
      </c>
      <c r="U21" s="9">
        <v>3.5</v>
      </c>
      <c r="V21" s="9">
        <v>0</v>
      </c>
      <c r="W21" s="12">
        <f t="shared" si="4"/>
        <v>3.5</v>
      </c>
      <c r="X21" s="9">
        <v>0</v>
      </c>
      <c r="Y21" s="9">
        <v>0</v>
      </c>
      <c r="Z21" s="9">
        <v>0.3</v>
      </c>
      <c r="AA21" s="12">
        <f t="shared" si="5"/>
        <v>0.3</v>
      </c>
      <c r="AB21" s="12">
        <f t="shared" si="6"/>
        <v>63.585</v>
      </c>
      <c r="AC21" s="9"/>
    </row>
    <row r="22" spans="1:29">
      <c r="A22" s="9" t="s">
        <v>69</v>
      </c>
      <c r="B22" s="39" t="s">
        <v>70</v>
      </c>
      <c r="C22" s="9">
        <v>5.7</v>
      </c>
      <c r="D22" s="9">
        <v>0.35</v>
      </c>
      <c r="E22" s="9">
        <v>0.4</v>
      </c>
      <c r="F22" s="9">
        <v>0</v>
      </c>
      <c r="G22" s="12">
        <f t="shared" si="0"/>
        <v>6.45</v>
      </c>
      <c r="H22" s="9">
        <v>37.94</v>
      </c>
      <c r="I22" s="9">
        <v>2.7</v>
      </c>
      <c r="J22" s="9">
        <v>2</v>
      </c>
      <c r="K22" s="12">
        <f t="shared" si="1"/>
        <v>42.64</v>
      </c>
      <c r="L22" s="13">
        <v>4.25</v>
      </c>
      <c r="M22" s="13">
        <v>0</v>
      </c>
      <c r="N22" s="12">
        <f t="shared" si="2"/>
        <v>4.25</v>
      </c>
      <c r="O22" s="13">
        <v>1.3</v>
      </c>
      <c r="P22" s="9">
        <v>1.5</v>
      </c>
      <c r="Q22" s="9">
        <v>0</v>
      </c>
      <c r="R22" s="9">
        <v>0</v>
      </c>
      <c r="S22" s="12">
        <f t="shared" si="3"/>
        <v>1.5</v>
      </c>
      <c r="T22" s="9">
        <v>0</v>
      </c>
      <c r="U22" s="22">
        <v>0.5</v>
      </c>
      <c r="V22" s="9">
        <v>0</v>
      </c>
      <c r="W22" s="12">
        <f t="shared" si="4"/>
        <v>0.5</v>
      </c>
      <c r="X22" s="9">
        <v>0</v>
      </c>
      <c r="Y22" s="9">
        <v>0</v>
      </c>
      <c r="Z22" s="22">
        <v>0.35</v>
      </c>
      <c r="AA22" s="12">
        <f t="shared" si="5"/>
        <v>0.35</v>
      </c>
      <c r="AB22" s="12">
        <f t="shared" si="6"/>
        <v>56.99</v>
      </c>
      <c r="AC22" s="9"/>
    </row>
    <row r="23" spans="1:29">
      <c r="A23" s="9" t="s">
        <v>71</v>
      </c>
      <c r="B23" s="40" t="s">
        <v>72</v>
      </c>
      <c r="C23" s="9">
        <v>5.71</v>
      </c>
      <c r="D23" s="9">
        <v>0.35</v>
      </c>
      <c r="E23" s="9">
        <v>0.4</v>
      </c>
      <c r="F23" s="9">
        <v>0</v>
      </c>
      <c r="G23" s="12">
        <f t="shared" si="0"/>
        <v>6.46</v>
      </c>
      <c r="H23" s="9">
        <v>40.91</v>
      </c>
      <c r="I23" s="9">
        <v>3</v>
      </c>
      <c r="J23" s="9">
        <v>2</v>
      </c>
      <c r="K23" s="12">
        <f t="shared" si="1"/>
        <v>45.91</v>
      </c>
      <c r="L23" s="9">
        <v>3.8</v>
      </c>
      <c r="M23" s="9">
        <v>0</v>
      </c>
      <c r="N23" s="12">
        <f t="shared" si="2"/>
        <v>3.8</v>
      </c>
      <c r="O23" s="13">
        <v>0.1</v>
      </c>
      <c r="P23" s="9">
        <v>2.5</v>
      </c>
      <c r="Q23" s="9">
        <v>1.45</v>
      </c>
      <c r="R23" s="9">
        <v>0</v>
      </c>
      <c r="S23" s="12">
        <f t="shared" si="3"/>
        <v>3.95</v>
      </c>
      <c r="T23" s="13">
        <v>3.8</v>
      </c>
      <c r="U23" s="9">
        <v>1.25</v>
      </c>
      <c r="V23" s="9">
        <v>0</v>
      </c>
      <c r="W23" s="12">
        <f t="shared" si="4"/>
        <v>5.05</v>
      </c>
      <c r="X23" s="9">
        <v>0</v>
      </c>
      <c r="Y23" s="9">
        <v>0</v>
      </c>
      <c r="Z23" s="9">
        <v>0.7</v>
      </c>
      <c r="AA23" s="12">
        <f t="shared" si="5"/>
        <v>0.7</v>
      </c>
      <c r="AB23" s="12">
        <f t="shared" si="6"/>
        <v>65.97</v>
      </c>
      <c r="AC23" s="9"/>
    </row>
    <row r="24" spans="1:29">
      <c r="A24" s="9" t="s">
        <v>73</v>
      </c>
      <c r="B24" s="40" t="s">
        <v>74</v>
      </c>
      <c r="C24" s="9">
        <v>5.71</v>
      </c>
      <c r="D24" s="9">
        <v>0.6</v>
      </c>
      <c r="E24" s="9">
        <v>0</v>
      </c>
      <c r="F24" s="9">
        <v>0</v>
      </c>
      <c r="G24" s="12">
        <f t="shared" si="0"/>
        <v>6.31</v>
      </c>
      <c r="H24" s="9">
        <v>36.28</v>
      </c>
      <c r="I24" s="9">
        <v>2.4</v>
      </c>
      <c r="J24" s="9">
        <v>2</v>
      </c>
      <c r="K24" s="12">
        <f t="shared" si="1"/>
        <v>40.68</v>
      </c>
      <c r="L24" s="9">
        <v>3.925</v>
      </c>
      <c r="M24" s="9">
        <v>0.2</v>
      </c>
      <c r="N24" s="12">
        <f t="shared" si="2"/>
        <v>4.125</v>
      </c>
      <c r="O24" s="13">
        <v>1.3</v>
      </c>
      <c r="P24" s="9">
        <v>2.5</v>
      </c>
      <c r="Q24" s="9">
        <v>0</v>
      </c>
      <c r="R24" s="9">
        <v>0</v>
      </c>
      <c r="S24" s="12">
        <f t="shared" si="3"/>
        <v>2.5</v>
      </c>
      <c r="T24" s="13">
        <v>2</v>
      </c>
      <c r="U24" s="9">
        <v>0</v>
      </c>
      <c r="V24" s="9">
        <v>0</v>
      </c>
      <c r="W24" s="12">
        <f t="shared" si="4"/>
        <v>2</v>
      </c>
      <c r="X24" s="9">
        <v>0</v>
      </c>
      <c r="Y24" s="9">
        <v>0</v>
      </c>
      <c r="Z24" s="13">
        <v>0.35</v>
      </c>
      <c r="AA24" s="12">
        <f t="shared" si="5"/>
        <v>0.35</v>
      </c>
      <c r="AB24" s="12">
        <f t="shared" si="6"/>
        <v>57.265</v>
      </c>
      <c r="AC24" s="9"/>
    </row>
    <row r="25" spans="1:29">
      <c r="A25" s="9" t="s">
        <v>75</v>
      </c>
      <c r="B25" s="40" t="s">
        <v>76</v>
      </c>
      <c r="C25" s="9">
        <v>5.68</v>
      </c>
      <c r="D25" s="13">
        <v>0.35</v>
      </c>
      <c r="E25" s="9">
        <v>0</v>
      </c>
      <c r="F25" s="9">
        <v>0</v>
      </c>
      <c r="G25" s="12">
        <f t="shared" si="0"/>
        <v>6.03</v>
      </c>
      <c r="H25" s="13">
        <v>39.02</v>
      </c>
      <c r="I25" s="9">
        <v>3</v>
      </c>
      <c r="J25" s="9">
        <v>2</v>
      </c>
      <c r="K25" s="12">
        <f t="shared" si="1"/>
        <v>44.02</v>
      </c>
      <c r="L25" s="9">
        <v>4.425</v>
      </c>
      <c r="M25" s="13">
        <v>0.4</v>
      </c>
      <c r="N25" s="12">
        <f t="shared" si="2"/>
        <v>4.825</v>
      </c>
      <c r="O25" s="13">
        <v>0.3</v>
      </c>
      <c r="P25" s="9">
        <v>1.5</v>
      </c>
      <c r="Q25" s="13">
        <v>0</v>
      </c>
      <c r="R25" s="9">
        <v>0</v>
      </c>
      <c r="S25" s="12">
        <f t="shared" si="3"/>
        <v>1.5</v>
      </c>
      <c r="T25" s="9">
        <v>0</v>
      </c>
      <c r="U25" s="13">
        <v>1.5</v>
      </c>
      <c r="V25" s="9">
        <v>0</v>
      </c>
      <c r="W25" s="12">
        <f t="shared" si="4"/>
        <v>1.5</v>
      </c>
      <c r="X25" s="9">
        <v>0</v>
      </c>
      <c r="Y25" s="9">
        <v>0</v>
      </c>
      <c r="Z25" s="9">
        <v>0.5</v>
      </c>
      <c r="AA25" s="12">
        <f t="shared" si="5"/>
        <v>0.5</v>
      </c>
      <c r="AB25" s="12">
        <f t="shared" si="6"/>
        <v>58.675</v>
      </c>
      <c r="AC25" s="9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"/>
  <sheetViews>
    <sheetView zoomScale="70" zoomScaleNormal="70" workbookViewId="0">
      <selection activeCell="A13" sqref="A13"/>
    </sheetView>
  </sheetViews>
  <sheetFormatPr defaultColWidth="8.88495575221239" defaultRowHeight="13.5"/>
  <cols>
    <col min="2" max="2" width="14.9380530973451" customWidth="1"/>
    <col min="17" max="17" width="9.6283185840708" customWidth="1"/>
  </cols>
  <sheetData>
    <row r="1" ht="175.5" spans="1:29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15" t="s">
        <v>8</v>
      </c>
      <c r="J1" s="15" t="s">
        <v>9</v>
      </c>
      <c r="K1" s="16" t="s">
        <v>10</v>
      </c>
      <c r="L1" s="17" t="s">
        <v>11</v>
      </c>
      <c r="M1" s="18" t="s">
        <v>12</v>
      </c>
      <c r="N1" s="19" t="s">
        <v>13</v>
      </c>
      <c r="O1" s="20" t="s">
        <v>14</v>
      </c>
      <c r="P1" s="21" t="s">
        <v>15</v>
      </c>
      <c r="Q1" s="23" t="s">
        <v>16</v>
      </c>
      <c r="R1" s="24" t="s">
        <v>17</v>
      </c>
      <c r="S1" s="25" t="s">
        <v>18</v>
      </c>
      <c r="T1" s="26" t="s">
        <v>19</v>
      </c>
      <c r="U1" s="27" t="s">
        <v>20</v>
      </c>
      <c r="V1" s="27" t="s">
        <v>21</v>
      </c>
      <c r="W1" s="28" t="s">
        <v>22</v>
      </c>
      <c r="X1" s="29" t="s">
        <v>23</v>
      </c>
      <c r="Y1" s="31" t="s">
        <v>24</v>
      </c>
      <c r="Z1" s="31" t="s">
        <v>25</v>
      </c>
      <c r="AA1" s="32" t="s">
        <v>26</v>
      </c>
      <c r="AB1" s="33" t="s">
        <v>27</v>
      </c>
      <c r="AC1" s="34" t="s">
        <v>28</v>
      </c>
    </row>
    <row r="2" ht="15.75" spans="1:29">
      <c r="A2" s="8" t="s">
        <v>77</v>
      </c>
      <c r="B2" s="41" t="s">
        <v>78</v>
      </c>
      <c r="C2" s="9"/>
      <c r="D2" s="10"/>
      <c r="E2" s="10"/>
      <c r="F2" s="11"/>
      <c r="G2" s="12">
        <f t="shared" ref="G2:G12" si="0">SUM(C2:F2)</f>
        <v>0</v>
      </c>
      <c r="H2" s="11">
        <v>17.5</v>
      </c>
      <c r="I2" s="10"/>
      <c r="J2" s="11"/>
      <c r="K2" s="12">
        <f t="shared" ref="K2:K12" si="1">SUM(H2:J2)</f>
        <v>17.5</v>
      </c>
      <c r="L2" s="11"/>
      <c r="M2" s="11"/>
      <c r="N2" s="12">
        <f t="shared" ref="N2:N12" si="2">SUM(L2:M2)</f>
        <v>0</v>
      </c>
      <c r="O2" s="10"/>
      <c r="P2" s="11"/>
      <c r="Q2" s="10"/>
      <c r="R2" s="11"/>
      <c r="S2" s="12">
        <f t="shared" ref="S2:S12" si="3">SUM(P2:R2)</f>
        <v>0</v>
      </c>
      <c r="T2" s="11"/>
      <c r="U2" s="11"/>
      <c r="V2" s="11"/>
      <c r="W2" s="12">
        <f t="shared" ref="W2:W9" si="4">SUM(T2:V2)</f>
        <v>0</v>
      </c>
      <c r="X2" s="30"/>
      <c r="Y2" s="11"/>
      <c r="Z2" s="9"/>
      <c r="AA2" s="12">
        <f t="shared" ref="AA2:AA12" si="5">SUM(X2:Z2)</f>
        <v>0</v>
      </c>
      <c r="AB2" s="12">
        <f t="shared" ref="AB2:AB12" si="6">G2+K2+N2+O2+S2+W2+AA2</f>
        <v>17.5</v>
      </c>
      <c r="AC2" s="11"/>
    </row>
    <row r="3" ht="15.75" spans="1:29">
      <c r="A3" s="8" t="s">
        <v>79</v>
      </c>
      <c r="B3" s="41" t="s">
        <v>80</v>
      </c>
      <c r="C3" s="13"/>
      <c r="D3" s="13"/>
      <c r="E3" s="9"/>
      <c r="F3" s="9"/>
      <c r="G3" s="12">
        <f t="shared" si="0"/>
        <v>0</v>
      </c>
      <c r="H3" s="9">
        <v>15.55</v>
      </c>
      <c r="I3" s="13"/>
      <c r="J3" s="9"/>
      <c r="K3" s="12">
        <f t="shared" si="1"/>
        <v>15.55</v>
      </c>
      <c r="L3" s="9"/>
      <c r="M3" s="9"/>
      <c r="N3" s="12">
        <f t="shared" si="2"/>
        <v>0</v>
      </c>
      <c r="O3" s="9"/>
      <c r="P3" s="9"/>
      <c r="Q3" s="13"/>
      <c r="R3" s="9"/>
      <c r="S3" s="12">
        <f t="shared" si="3"/>
        <v>0</v>
      </c>
      <c r="T3" s="9"/>
      <c r="U3" s="9"/>
      <c r="V3" s="9"/>
      <c r="W3" s="12">
        <f t="shared" si="4"/>
        <v>0</v>
      </c>
      <c r="X3" s="9"/>
      <c r="Y3" s="9"/>
      <c r="Z3" s="13"/>
      <c r="AA3" s="12">
        <f t="shared" si="5"/>
        <v>0</v>
      </c>
      <c r="AB3" s="12">
        <f t="shared" si="6"/>
        <v>15.55</v>
      </c>
      <c r="AC3" s="9"/>
    </row>
    <row r="4" s="1" customFormat="1" ht="15.75" spans="1:29">
      <c r="A4" s="8" t="s">
        <v>81</v>
      </c>
      <c r="B4" s="8" t="s">
        <v>82</v>
      </c>
      <c r="C4" s="9"/>
      <c r="D4" s="9"/>
      <c r="E4" s="9"/>
      <c r="F4" s="9"/>
      <c r="G4" s="12">
        <f t="shared" si="0"/>
        <v>0</v>
      </c>
      <c r="H4" s="9">
        <v>29.05</v>
      </c>
      <c r="I4" s="9"/>
      <c r="J4" s="9"/>
      <c r="K4" s="12">
        <f t="shared" si="1"/>
        <v>29.05</v>
      </c>
      <c r="L4" s="9"/>
      <c r="M4" s="13"/>
      <c r="N4" s="12">
        <f t="shared" si="2"/>
        <v>0</v>
      </c>
      <c r="O4" s="9"/>
      <c r="P4" s="9"/>
      <c r="Q4" s="13"/>
      <c r="R4" s="9"/>
      <c r="S4" s="12">
        <f t="shared" si="3"/>
        <v>0</v>
      </c>
      <c r="T4" s="9"/>
      <c r="U4" s="9"/>
      <c r="V4" s="9"/>
      <c r="W4" s="12">
        <f t="shared" si="4"/>
        <v>0</v>
      </c>
      <c r="X4" s="9"/>
      <c r="Y4" s="9"/>
      <c r="Z4" s="9"/>
      <c r="AA4" s="12">
        <f t="shared" si="5"/>
        <v>0</v>
      </c>
      <c r="AB4" s="12">
        <f t="shared" si="6"/>
        <v>29.05</v>
      </c>
      <c r="AC4" s="9"/>
    </row>
    <row r="5" ht="15.75" spans="1:29">
      <c r="A5" s="8" t="s">
        <v>83</v>
      </c>
      <c r="B5" s="8" t="s">
        <v>84</v>
      </c>
      <c r="C5" s="9"/>
      <c r="D5" s="9"/>
      <c r="E5" s="9"/>
      <c r="F5" s="9"/>
      <c r="G5" s="12">
        <f t="shared" si="0"/>
        <v>0</v>
      </c>
      <c r="H5" s="9">
        <v>34.36</v>
      </c>
      <c r="I5" s="9">
        <v>2.4</v>
      </c>
      <c r="J5" s="9"/>
      <c r="K5" s="12">
        <f t="shared" si="1"/>
        <v>36.76</v>
      </c>
      <c r="L5" s="13"/>
      <c r="M5" s="13"/>
      <c r="N5" s="12">
        <f t="shared" si="2"/>
        <v>0</v>
      </c>
      <c r="O5" s="13"/>
      <c r="P5" s="9"/>
      <c r="Q5" s="9"/>
      <c r="R5" s="9"/>
      <c r="S5" s="12">
        <f t="shared" si="3"/>
        <v>0</v>
      </c>
      <c r="T5" s="9"/>
      <c r="U5" s="22"/>
      <c r="V5" s="9"/>
      <c r="W5" s="12">
        <f t="shared" si="4"/>
        <v>0</v>
      </c>
      <c r="X5" s="9"/>
      <c r="Y5" s="9"/>
      <c r="Z5" s="22"/>
      <c r="AA5" s="12">
        <f t="shared" si="5"/>
        <v>0</v>
      </c>
      <c r="AB5" s="12">
        <f t="shared" si="6"/>
        <v>36.76</v>
      </c>
      <c r="AC5" s="9"/>
    </row>
    <row r="6" ht="15.75" spans="1:29">
      <c r="A6" s="8" t="s">
        <v>85</v>
      </c>
      <c r="B6" s="8" t="s">
        <v>86</v>
      </c>
      <c r="C6" s="9">
        <v>5.4</v>
      </c>
      <c r="D6" s="13">
        <v>0.25</v>
      </c>
      <c r="E6" s="9">
        <v>0.25</v>
      </c>
      <c r="F6" s="9">
        <v>0</v>
      </c>
      <c r="G6" s="12">
        <f t="shared" si="0"/>
        <v>5.9</v>
      </c>
      <c r="H6" s="9">
        <v>33.58</v>
      </c>
      <c r="I6" s="9">
        <v>2</v>
      </c>
      <c r="J6" s="9">
        <v>2</v>
      </c>
      <c r="K6" s="12">
        <f t="shared" si="1"/>
        <v>37.58</v>
      </c>
      <c r="L6" s="13">
        <v>3.875</v>
      </c>
      <c r="M6" s="9">
        <v>0</v>
      </c>
      <c r="N6" s="12">
        <f t="shared" si="2"/>
        <v>3.875</v>
      </c>
      <c r="O6" s="22">
        <v>0</v>
      </c>
      <c r="P6" s="9">
        <v>2.5</v>
      </c>
      <c r="Q6" s="9">
        <v>2</v>
      </c>
      <c r="R6" s="9">
        <v>0</v>
      </c>
      <c r="S6" s="12">
        <f t="shared" si="3"/>
        <v>4.5</v>
      </c>
      <c r="T6" s="13">
        <v>0</v>
      </c>
      <c r="U6" s="9">
        <v>0</v>
      </c>
      <c r="V6" s="9">
        <v>0</v>
      </c>
      <c r="W6" s="12">
        <f t="shared" si="4"/>
        <v>0</v>
      </c>
      <c r="X6" s="9">
        <v>0</v>
      </c>
      <c r="Y6" s="9">
        <v>0</v>
      </c>
      <c r="Z6" s="9">
        <v>0.8</v>
      </c>
      <c r="AA6" s="12">
        <f t="shared" si="5"/>
        <v>0.8</v>
      </c>
      <c r="AB6" s="12">
        <f t="shared" si="6"/>
        <v>52.655</v>
      </c>
      <c r="AC6" s="9"/>
    </row>
    <row r="7" ht="15.75" spans="1:29">
      <c r="A7" s="8" t="s">
        <v>87</v>
      </c>
      <c r="B7" s="8" t="s">
        <v>88</v>
      </c>
      <c r="C7" s="9">
        <v>5.435</v>
      </c>
      <c r="D7" s="9">
        <v>0.25</v>
      </c>
      <c r="E7" s="9">
        <v>0</v>
      </c>
      <c r="F7" s="9">
        <v>0</v>
      </c>
      <c r="G7" s="12">
        <f t="shared" si="0"/>
        <v>5.685</v>
      </c>
      <c r="H7" s="9">
        <v>31.78</v>
      </c>
      <c r="I7" s="13">
        <v>2.2</v>
      </c>
      <c r="J7" s="9">
        <v>2</v>
      </c>
      <c r="K7" s="12">
        <f t="shared" si="1"/>
        <v>35.98</v>
      </c>
      <c r="L7" s="9">
        <v>3.825</v>
      </c>
      <c r="M7" s="9">
        <v>0</v>
      </c>
      <c r="N7" s="12">
        <f t="shared" si="2"/>
        <v>3.825</v>
      </c>
      <c r="O7" s="22">
        <v>0</v>
      </c>
      <c r="P7" s="9">
        <v>1.5</v>
      </c>
      <c r="Q7" s="9">
        <v>1.24</v>
      </c>
      <c r="R7" s="9">
        <v>0</v>
      </c>
      <c r="S7" s="12">
        <f t="shared" si="3"/>
        <v>2.74</v>
      </c>
      <c r="T7" s="9">
        <v>0</v>
      </c>
      <c r="U7" s="9">
        <v>0</v>
      </c>
      <c r="V7" s="9">
        <v>0</v>
      </c>
      <c r="W7" s="12">
        <f t="shared" si="4"/>
        <v>0</v>
      </c>
      <c r="X7" s="9">
        <v>0</v>
      </c>
      <c r="Y7" s="9">
        <v>0</v>
      </c>
      <c r="Z7" s="9">
        <v>0</v>
      </c>
      <c r="AA7" s="12">
        <f t="shared" si="5"/>
        <v>0</v>
      </c>
      <c r="AB7" s="12">
        <f t="shared" si="6"/>
        <v>48.23</v>
      </c>
      <c r="AC7" s="9"/>
    </row>
    <row r="8" ht="15.75" spans="1:29">
      <c r="A8" s="8" t="s">
        <v>89</v>
      </c>
      <c r="B8" s="8" t="s">
        <v>90</v>
      </c>
      <c r="C8" s="9">
        <v>5.81</v>
      </c>
      <c r="D8" s="13">
        <v>0.25</v>
      </c>
      <c r="E8" s="9">
        <v>0</v>
      </c>
      <c r="F8" s="9">
        <v>0</v>
      </c>
      <c r="G8" s="12">
        <f t="shared" si="0"/>
        <v>6.06</v>
      </c>
      <c r="H8" s="13">
        <v>29.07</v>
      </c>
      <c r="I8" s="13">
        <v>0</v>
      </c>
      <c r="J8" s="13">
        <v>1.5</v>
      </c>
      <c r="K8" s="12">
        <f t="shared" si="1"/>
        <v>30.57</v>
      </c>
      <c r="L8" s="9">
        <v>4</v>
      </c>
      <c r="M8" s="13">
        <v>0</v>
      </c>
      <c r="N8" s="12">
        <f t="shared" si="2"/>
        <v>4</v>
      </c>
      <c r="O8" s="22">
        <v>0</v>
      </c>
      <c r="P8" s="13">
        <v>2.5</v>
      </c>
      <c r="Q8" s="13">
        <v>0</v>
      </c>
      <c r="R8" s="9">
        <v>0</v>
      </c>
      <c r="S8" s="12">
        <f t="shared" si="3"/>
        <v>2.5</v>
      </c>
      <c r="T8" s="9">
        <v>0</v>
      </c>
      <c r="U8" s="22">
        <v>0</v>
      </c>
      <c r="V8" s="9">
        <v>0</v>
      </c>
      <c r="W8" s="12">
        <f t="shared" si="4"/>
        <v>0</v>
      </c>
      <c r="X8" s="9">
        <v>0</v>
      </c>
      <c r="Y8" s="9">
        <v>0</v>
      </c>
      <c r="Z8" s="13">
        <v>0</v>
      </c>
      <c r="AA8" s="12">
        <f t="shared" si="5"/>
        <v>0</v>
      </c>
      <c r="AB8" s="12">
        <f t="shared" si="6"/>
        <v>43.13</v>
      </c>
      <c r="AC8" s="9"/>
    </row>
    <row r="9" ht="15.75" spans="1:29">
      <c r="A9" s="8" t="s">
        <v>91</v>
      </c>
      <c r="B9" s="8" t="s">
        <v>92</v>
      </c>
      <c r="C9" s="9">
        <v>5.512</v>
      </c>
      <c r="D9" s="9">
        <v>0.25</v>
      </c>
      <c r="E9" s="13">
        <v>0.45</v>
      </c>
      <c r="F9" s="9">
        <v>0</v>
      </c>
      <c r="G9" s="12">
        <f t="shared" si="0"/>
        <v>6.212</v>
      </c>
      <c r="H9" s="9">
        <v>29.45</v>
      </c>
      <c r="I9" s="9">
        <v>0</v>
      </c>
      <c r="J9" s="9">
        <v>2</v>
      </c>
      <c r="K9" s="12">
        <f t="shared" si="1"/>
        <v>31.45</v>
      </c>
      <c r="L9" s="9">
        <v>4.075</v>
      </c>
      <c r="M9" s="9">
        <v>0.2</v>
      </c>
      <c r="N9" s="12">
        <f t="shared" si="2"/>
        <v>4.275</v>
      </c>
      <c r="O9" s="13">
        <v>0.6</v>
      </c>
      <c r="P9" s="9">
        <v>2.5</v>
      </c>
      <c r="Q9" s="9">
        <v>0</v>
      </c>
      <c r="R9" s="9">
        <v>0</v>
      </c>
      <c r="S9" s="12">
        <f t="shared" si="3"/>
        <v>2.5</v>
      </c>
      <c r="T9" s="9">
        <v>0</v>
      </c>
      <c r="U9" s="9">
        <v>0.25</v>
      </c>
      <c r="V9" s="9">
        <v>0</v>
      </c>
      <c r="W9" s="12">
        <f t="shared" si="4"/>
        <v>0.25</v>
      </c>
      <c r="X9" s="9">
        <v>0</v>
      </c>
      <c r="Y9" s="9">
        <v>0</v>
      </c>
      <c r="Z9" s="9">
        <v>0.7</v>
      </c>
      <c r="AA9" s="12">
        <f t="shared" si="5"/>
        <v>0.7</v>
      </c>
      <c r="AB9" s="12">
        <f t="shared" si="6"/>
        <v>45.987</v>
      </c>
      <c r="AC9" s="9"/>
    </row>
    <row r="10" ht="15.75" spans="1:29">
      <c r="A10" s="8" t="s">
        <v>93</v>
      </c>
      <c r="B10" s="8" t="s">
        <v>94</v>
      </c>
      <c r="C10" s="9">
        <v>5.546</v>
      </c>
      <c r="D10" s="9">
        <v>0.25</v>
      </c>
      <c r="E10" s="9">
        <v>0</v>
      </c>
      <c r="F10" s="9">
        <v>0</v>
      </c>
      <c r="G10" s="12">
        <f t="shared" si="0"/>
        <v>5.796</v>
      </c>
      <c r="H10" s="14">
        <v>26.4</v>
      </c>
      <c r="I10" s="9">
        <v>0</v>
      </c>
      <c r="J10" s="9">
        <v>1.5</v>
      </c>
      <c r="K10" s="12">
        <f t="shared" si="1"/>
        <v>27.9</v>
      </c>
      <c r="L10" s="9">
        <v>4.51</v>
      </c>
      <c r="M10" s="9">
        <v>0</v>
      </c>
      <c r="N10" s="12">
        <f t="shared" si="2"/>
        <v>4.51</v>
      </c>
      <c r="O10" s="9">
        <v>0</v>
      </c>
      <c r="P10" s="9">
        <v>2.5</v>
      </c>
      <c r="Q10" s="9">
        <v>0</v>
      </c>
      <c r="R10" s="9">
        <v>0</v>
      </c>
      <c r="S10" s="12">
        <f t="shared" si="3"/>
        <v>2.5</v>
      </c>
      <c r="T10" s="9">
        <v>0</v>
      </c>
      <c r="U10" s="9">
        <v>0</v>
      </c>
      <c r="V10" s="9">
        <v>0</v>
      </c>
      <c r="W10" s="12">
        <v>0</v>
      </c>
      <c r="X10" s="9">
        <v>0</v>
      </c>
      <c r="Y10" s="9">
        <v>0</v>
      </c>
      <c r="Z10" s="9">
        <v>0</v>
      </c>
      <c r="AA10" s="12">
        <f t="shared" si="5"/>
        <v>0</v>
      </c>
      <c r="AB10" s="12">
        <f t="shared" si="6"/>
        <v>40.706</v>
      </c>
      <c r="AC10" s="9"/>
    </row>
    <row r="11" ht="15.75" spans="1:29">
      <c r="A11" s="8" t="s">
        <v>95</v>
      </c>
      <c r="B11" s="8" t="s">
        <v>96</v>
      </c>
      <c r="C11" s="9"/>
      <c r="D11" s="9"/>
      <c r="E11" s="9"/>
      <c r="F11" s="9"/>
      <c r="G11" s="12">
        <f t="shared" si="0"/>
        <v>0</v>
      </c>
      <c r="H11" s="9">
        <v>29.23</v>
      </c>
      <c r="I11" s="9">
        <v>1.4</v>
      </c>
      <c r="J11" s="9"/>
      <c r="K11" s="12">
        <f t="shared" si="1"/>
        <v>30.63</v>
      </c>
      <c r="L11" s="9"/>
      <c r="M11" s="9"/>
      <c r="N11" s="12">
        <f t="shared" si="2"/>
        <v>0</v>
      </c>
      <c r="O11" s="9"/>
      <c r="P11" s="9"/>
      <c r="Q11" s="9"/>
      <c r="R11" s="9"/>
      <c r="S11" s="12">
        <f t="shared" si="3"/>
        <v>0</v>
      </c>
      <c r="T11" s="9"/>
      <c r="U11" s="9"/>
      <c r="V11" s="9"/>
      <c r="W11" s="12">
        <f>SUM(T11:V11)</f>
        <v>0</v>
      </c>
      <c r="X11" s="9"/>
      <c r="Y11" s="9"/>
      <c r="Z11" s="9"/>
      <c r="AA11" s="12">
        <f t="shared" si="5"/>
        <v>0</v>
      </c>
      <c r="AB11" s="12">
        <f t="shared" si="6"/>
        <v>30.63</v>
      </c>
      <c r="AC11" s="9"/>
    </row>
    <row r="12" ht="15.75" spans="1:29">
      <c r="A12" s="8" t="s">
        <v>97</v>
      </c>
      <c r="B12" s="41" t="s">
        <v>98</v>
      </c>
      <c r="C12" s="9">
        <v>5.64</v>
      </c>
      <c r="D12" s="9">
        <v>0.25</v>
      </c>
      <c r="E12" s="9">
        <v>0</v>
      </c>
      <c r="F12" s="9">
        <v>0</v>
      </c>
      <c r="G12" s="12">
        <f t="shared" si="0"/>
        <v>5.89</v>
      </c>
      <c r="H12" s="9">
        <v>32</v>
      </c>
      <c r="I12" s="9">
        <v>0</v>
      </c>
      <c r="J12" s="13">
        <v>1.5</v>
      </c>
      <c r="K12" s="12">
        <f t="shared" si="1"/>
        <v>33.5</v>
      </c>
      <c r="L12" s="9">
        <v>4.55</v>
      </c>
      <c r="M12" s="9">
        <v>0</v>
      </c>
      <c r="N12" s="12">
        <f t="shared" si="2"/>
        <v>4.55</v>
      </c>
      <c r="O12" s="9">
        <v>0.1</v>
      </c>
      <c r="P12" s="13">
        <v>1.5</v>
      </c>
      <c r="Q12" s="13">
        <v>0</v>
      </c>
      <c r="R12" s="9">
        <v>0</v>
      </c>
      <c r="S12" s="12">
        <f t="shared" si="3"/>
        <v>1.5</v>
      </c>
      <c r="T12" s="9">
        <v>0</v>
      </c>
      <c r="U12" s="9">
        <v>0</v>
      </c>
      <c r="V12" s="9">
        <v>0</v>
      </c>
      <c r="W12" s="12">
        <f>SUM(T12:V12)</f>
        <v>0</v>
      </c>
      <c r="X12" s="9">
        <v>0</v>
      </c>
      <c r="Y12" s="9">
        <v>0</v>
      </c>
      <c r="Z12" s="13">
        <v>1</v>
      </c>
      <c r="AA12" s="12">
        <f t="shared" si="5"/>
        <v>1</v>
      </c>
      <c r="AB12" s="12">
        <f t="shared" si="6"/>
        <v>46.54</v>
      </c>
      <c r="AC12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健行</vt:lpstr>
      <vt:lpstr>普通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BBBabysbreath</cp:lastModifiedBy>
  <dcterms:created xsi:type="dcterms:W3CDTF">2022-08-19T13:29:00Z</dcterms:created>
  <dcterms:modified xsi:type="dcterms:W3CDTF">2024-03-26T10:25:20Z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C4FBF265A7BE43F08B896CD398BEE7C3_13</vt:lpwstr>
  </property>
  <property fmtid="{D5CDD505-2E9C-101B-9397-08002B2CF9AE}" pid="3" name="KSOProductBuildVer">
    <vt:lpwstr>2052-12.1.0.16388</vt:lpwstr>
  </property>
</Properties>
</file>