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activeTab="1"/>
  </bookViews>
  <sheets>
    <sheet name="普通转专业" sheetId="1" r:id="rId1"/>
    <sheet name="健行转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<sst xmlns="http://schemas.openxmlformats.org/spreadsheetml/2006/main" count="95" uniqueCount="67">
  <si>
    <t>姓名</t>
  </si>
  <si>
    <t>学号</t>
  </si>
  <si>
    <t>基本评定分
（6分）</t>
  </si>
  <si>
    <t>集体评定等级分（2分）</t>
  </si>
  <si>
    <t>社会责任记实分（2分）</t>
  </si>
  <si>
    <t>违规违纪扣分</t>
  </si>
  <si>
    <t>德育素质分
（前四项加总，上限10分）</t>
  </si>
  <si>
    <t>智育基本分
（绩点×10）
班长填</t>
  </si>
  <si>
    <t xml:space="preserve">排名奖励分
</t>
  </si>
  <si>
    <t xml:space="preserve">打卡分
</t>
  </si>
  <si>
    <t>智育素质分
（前三项加总，上限60分）</t>
  </si>
  <si>
    <t>学年平均体育成绩
（5分）</t>
  </si>
  <si>
    <t>课外体育活动成绩（3分）</t>
  </si>
  <si>
    <t>体育素质分（前两项加总，上限8分）</t>
  </si>
  <si>
    <t>美誉素质分（文化艺术竞赛分，上限5分）</t>
  </si>
  <si>
    <t>寝室等级基本分（3分）</t>
  </si>
  <si>
    <t>志愿服务分（2分）</t>
  </si>
  <si>
    <t>实习实训分</t>
  </si>
  <si>
    <t>劳育素质分（前三项加总，上限5分）</t>
  </si>
  <si>
    <t>科研类竞赛</t>
  </si>
  <si>
    <t>科研实践项目</t>
  </si>
  <si>
    <t>科研论文
成果与专利</t>
  </si>
  <si>
    <t>创新创业素质分（前三项加总，上限8分）</t>
  </si>
  <si>
    <t>荣誉称号</t>
  </si>
  <si>
    <t>社会实践</t>
  </si>
  <si>
    <t>社会工作</t>
  </si>
  <si>
    <t>社会活动素质分（前三项加总，上限4分）</t>
  </si>
  <si>
    <t>综测总分（德育素质分+智育素质分+体育素质分+美育素质分+劳育素质分+创新创业素质分+社会活动素质分）</t>
  </si>
  <si>
    <t>包浪淘</t>
  </si>
  <si>
    <t>李国声</t>
  </si>
  <si>
    <t>蒋志豪</t>
  </si>
  <si>
    <t>施哲彬</t>
  </si>
  <si>
    <t>苏庆</t>
  </si>
  <si>
    <t>吕家桢</t>
  </si>
  <si>
    <t>童鑫磊</t>
  </si>
  <si>
    <t>陈瀚</t>
  </si>
  <si>
    <t>尹诗琪</t>
  </si>
  <si>
    <t>许凌洁</t>
  </si>
  <si>
    <t>马凯航</t>
  </si>
  <si>
    <t>雷应</t>
  </si>
  <si>
    <t>黄方瑜</t>
  </si>
  <si>
    <t>黄以乐</t>
  </si>
  <si>
    <t>谢仪俊</t>
  </si>
  <si>
    <t>葛悦</t>
  </si>
  <si>
    <t>潘衍引</t>
  </si>
  <si>
    <t>谈心怡</t>
  </si>
  <si>
    <t>王淑怡</t>
  </si>
  <si>
    <t>孙悦</t>
  </si>
  <si>
    <t>方恺颉</t>
  </si>
  <si>
    <t>李佳慧</t>
  </si>
  <si>
    <t>林昱汀</t>
  </si>
  <si>
    <t>黄依琳</t>
  </si>
  <si>
    <t>王露仪</t>
  </si>
  <si>
    <t>朱亦菲</t>
  </si>
  <si>
    <t>沈振扬</t>
  </si>
  <si>
    <t>林俊涛</t>
  </si>
  <si>
    <t>张翊涵</t>
  </si>
  <si>
    <t>金宣辰</t>
  </si>
  <si>
    <t>王佳怡</t>
  </si>
  <si>
    <t>管荻</t>
  </si>
  <si>
    <t>李奕彤</t>
  </si>
  <si>
    <t>陈凯茜</t>
  </si>
  <si>
    <t>魏齐治</t>
  </si>
  <si>
    <t>叶星瑜</t>
  </si>
  <si>
    <t>汪乐文</t>
  </si>
  <si>
    <t>黄若曦</t>
  </si>
  <si>
    <t>黎米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</si>
</sst>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509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4D1F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1" fillId="5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 wrapText="1"/>
    </xf>
    <xf numFmtId="176" fontId="1" fillId="7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center" vertical="center" wrapText="1"/>
    </xf>
    <xf numFmtId="176" fontId="1" fillId="8" borderId="1" xfId="0" applyNumberFormat="1" applyFont="1" applyFill="1" applyBorder="1" applyAlignment="1">
      <alignment horizontal="center" vertical="center"/>
    </xf>
    <xf numFmtId="176" fontId="1" fillId="8" borderId="1" xfId="0" applyNumberFormat="1" applyFont="1" applyFill="1" applyBorder="1" applyAlignment="1">
      <alignment horizontal="center" vertical="center" wrapText="1"/>
    </xf>
    <xf numFmtId="176" fontId="2" fillId="8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3" fillId="8" borderId="1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 wrapText="1"/>
    </xf>
    <xf numFmtId="176" fontId="6" fillId="9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176" fontId="8" fillId="5" borderId="1" xfId="0" applyNumberFormat="1" applyFont="1" applyFill="1" applyBorder="1" applyAlignment="1">
      <alignment horizontal="center" vertical="center" wrapText="1"/>
    </xf>
    <xf numFmtId="176" fontId="8" fillId="6" borderId="1" xfId="0" applyNumberFormat="1" applyFont="1" applyFill="1" applyBorder="1" applyAlignment="1">
      <alignment horizontal="center" vertical="center" wrapText="1"/>
    </xf>
    <xf numFmtId="176" fontId="7" fillId="7" borderId="1" xfId="0" applyNumberFormat="1" applyFont="1" applyFill="1" applyBorder="1" applyAlignment="1">
      <alignment horizontal="center" vertical="center" wrapText="1"/>
    </xf>
    <xf numFmtId="176" fontId="7" fillId="7" borderId="1" xfId="0" applyNumberFormat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 wrapText="1"/>
    </xf>
    <xf numFmtId="176" fontId="7" fillId="8" borderId="1" xfId="0" applyNumberFormat="1" applyFont="1" applyFill="1" applyBorder="1" applyAlignment="1">
      <alignment horizontal="center" vertical="center"/>
    </xf>
    <xf numFmtId="176" fontId="7" fillId="8" borderId="1" xfId="0" applyNumberFormat="1" applyFont="1" applyFill="1" applyBorder="1" applyAlignment="1">
      <alignment horizontal="center" vertical="center" wrapText="1"/>
    </xf>
    <xf numFmtId="176" fontId="8" fillId="8" borderId="1" xfId="0" applyNumberFormat="1" applyFont="1" applyFill="1" applyBorder="1" applyAlignment="1">
      <alignment horizontal="center" vertical="center" wrapText="1"/>
    </xf>
    <xf numFmtId="176" fontId="8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4"/>
  <sheetViews>
    <sheetView zoomScale="70" zoomScaleNormal="70" topLeftCell="L1" workbookViewId="0">
      <selection activeCell="AB3" sqref="AB3"/>
    </sheetView>
  </sheetViews>
  <sheetFormatPr defaultColWidth="9" defaultRowHeight="20" customHeight="1"/>
  <cols>
    <col min="1" max="1" width="9" style="33"/>
    <col min="2" max="2" width="17.6636363636364" style="34" customWidth="1"/>
    <col min="3" max="3" width="12.7545454545455" style="35" customWidth="1"/>
    <col min="4" max="4" width="11.0272727272727" style="35" customWidth="1"/>
    <col min="5" max="5" width="11.1" style="35" customWidth="1"/>
    <col min="6" max="6" width="12.9090909090909" style="35"/>
    <col min="7" max="7" width="15.8636363636364" style="35" customWidth="1"/>
    <col min="8" max="8" width="12.4909090909091" style="35" customWidth="1"/>
    <col min="9" max="9" width="10.5545454545455" style="35" customWidth="1"/>
    <col min="10" max="10" width="7.17272727272727" style="35" customWidth="1"/>
    <col min="11" max="11" width="15.3454545454545" style="35" customWidth="1"/>
    <col min="12" max="12" width="15.6" style="35" customWidth="1"/>
    <col min="13" max="13" width="12.8818181818182" style="35" customWidth="1"/>
    <col min="14" max="14" width="16.8636363636364" style="35" customWidth="1"/>
    <col min="15" max="15" width="14.1454545454545" style="35" customWidth="1"/>
    <col min="16" max="16" width="12.9454545454545" style="35" customWidth="1"/>
    <col min="17" max="17" width="10.0909090909091" style="35" customWidth="1"/>
    <col min="18" max="18" width="9.5" style="35" customWidth="1"/>
    <col min="19" max="19" width="13.6090909090909" style="35" customWidth="1"/>
    <col min="20" max="20" width="9.9" style="35" customWidth="1"/>
    <col min="21" max="21" width="11.8181818181818" style="35"/>
    <col min="22" max="22" width="10.0272727272727" style="35" customWidth="1"/>
    <col min="23" max="23" width="13.1545454545455" style="35" customWidth="1"/>
    <col min="24" max="26" width="11.8181818181818" style="35"/>
    <col min="27" max="27" width="14.6090909090909" style="35" customWidth="1"/>
    <col min="28" max="28" width="27.7545454545455" style="35" customWidth="1"/>
    <col min="29" max="16384" width="9" style="1"/>
  </cols>
  <sheetData>
    <row r="1" ht="55" customHeight="1" spans="1:28">
      <c r="A1" s="36" t="s">
        <v>0</v>
      </c>
      <c r="B1" s="37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9" t="s">
        <v>6</v>
      </c>
      <c r="H1" s="40" t="s">
        <v>7</v>
      </c>
      <c r="I1" s="40" t="s">
        <v>8</v>
      </c>
      <c r="J1" s="40" t="s">
        <v>9</v>
      </c>
      <c r="K1" s="48" t="s">
        <v>10</v>
      </c>
      <c r="L1" s="49" t="s">
        <v>11</v>
      </c>
      <c r="M1" s="49" t="s">
        <v>12</v>
      </c>
      <c r="N1" s="50" t="s">
        <v>13</v>
      </c>
      <c r="O1" s="51" t="s">
        <v>14</v>
      </c>
      <c r="P1" s="52" t="s">
        <v>15</v>
      </c>
      <c r="Q1" s="52" t="s">
        <v>16</v>
      </c>
      <c r="R1" s="53" t="s">
        <v>17</v>
      </c>
      <c r="S1" s="54" t="s">
        <v>18</v>
      </c>
      <c r="T1" s="55" t="s">
        <v>19</v>
      </c>
      <c r="U1" s="56" t="s">
        <v>20</v>
      </c>
      <c r="V1" s="56" t="s">
        <v>21</v>
      </c>
      <c r="W1" s="57" t="s">
        <v>22</v>
      </c>
      <c r="X1" s="56" t="s">
        <v>23</v>
      </c>
      <c r="Y1" s="55" t="s">
        <v>24</v>
      </c>
      <c r="Z1" s="55" t="s">
        <v>25</v>
      </c>
      <c r="AA1" s="57" t="s">
        <v>26</v>
      </c>
      <c r="AB1" s="58" t="s">
        <v>27</v>
      </c>
    </row>
    <row r="2" customHeight="1" spans="1:28">
      <c r="A2" s="41" t="s">
        <v>28</v>
      </c>
      <c r="B2" s="42">
        <v>202105090430</v>
      </c>
      <c r="C2" s="43">
        <v>5.272</v>
      </c>
      <c r="D2" s="43">
        <v>0</v>
      </c>
      <c r="E2" s="43">
        <v>0.1</v>
      </c>
      <c r="F2" s="43">
        <v>0</v>
      </c>
      <c r="G2" s="43">
        <f t="shared" ref="G2:G13" si="0">SUM(C2:F2)</f>
        <v>5.372</v>
      </c>
      <c r="H2" s="43">
        <v>19.02222222</v>
      </c>
      <c r="I2" s="43">
        <v>0</v>
      </c>
      <c r="J2" s="43">
        <v>2</v>
      </c>
      <c r="K2" s="43">
        <f t="shared" ref="K2:K13" si="1">SUM(H2:J2)</f>
        <v>21.02222222</v>
      </c>
      <c r="L2" s="43">
        <v>3.4</v>
      </c>
      <c r="M2" s="43">
        <v>0</v>
      </c>
      <c r="N2" s="43">
        <f t="shared" ref="N2:N13" si="2">SUM(L2:M2)</f>
        <v>3.4</v>
      </c>
      <c r="O2" s="43">
        <v>0</v>
      </c>
      <c r="P2" s="43">
        <v>1.5</v>
      </c>
      <c r="Q2" s="43">
        <v>0</v>
      </c>
      <c r="R2" s="43">
        <v>0</v>
      </c>
      <c r="S2" s="43">
        <f t="shared" ref="S2:S13" si="3">SUM(P2:R2)</f>
        <v>1.5</v>
      </c>
      <c r="T2" s="43">
        <v>0</v>
      </c>
      <c r="U2" s="43">
        <v>0</v>
      </c>
      <c r="V2" s="43">
        <v>0</v>
      </c>
      <c r="W2" s="43">
        <f t="shared" ref="W2:W13" si="4">SUM(T2:V2)</f>
        <v>0</v>
      </c>
      <c r="X2" s="43">
        <v>0</v>
      </c>
      <c r="Y2" s="43">
        <v>0</v>
      </c>
      <c r="Z2" s="43">
        <v>0</v>
      </c>
      <c r="AA2" s="43">
        <f t="shared" ref="AA2:AA13" si="5">SUM(X2:Z2)</f>
        <v>0</v>
      </c>
      <c r="AB2" s="43">
        <f t="shared" ref="AB2:AB13" si="6">G2+K2+N2+O2+S2+W2+AA2</f>
        <v>31.29422222</v>
      </c>
    </row>
    <row r="3" customHeight="1" spans="1:28">
      <c r="A3" s="41" t="s">
        <v>29</v>
      </c>
      <c r="B3" s="42">
        <v>202105690310</v>
      </c>
      <c r="C3" s="43">
        <v>5.46</v>
      </c>
      <c r="D3" s="43">
        <v>0</v>
      </c>
      <c r="E3" s="43">
        <v>0</v>
      </c>
      <c r="F3" s="43">
        <v>0</v>
      </c>
      <c r="G3" s="43">
        <f t="shared" si="0"/>
        <v>5.46</v>
      </c>
      <c r="H3" s="43">
        <v>20.0821917</v>
      </c>
      <c r="I3" s="43">
        <v>0</v>
      </c>
      <c r="J3" s="43">
        <v>2</v>
      </c>
      <c r="K3" s="43">
        <f t="shared" si="1"/>
        <v>22.0821917</v>
      </c>
      <c r="L3" s="43">
        <v>3.525</v>
      </c>
      <c r="M3" s="43">
        <v>0</v>
      </c>
      <c r="N3" s="43">
        <f t="shared" si="2"/>
        <v>3.525</v>
      </c>
      <c r="O3" s="43">
        <v>0</v>
      </c>
      <c r="P3" s="43">
        <v>1.5</v>
      </c>
      <c r="Q3" s="43">
        <v>0</v>
      </c>
      <c r="R3" s="43">
        <v>0</v>
      </c>
      <c r="S3" s="43">
        <f t="shared" si="3"/>
        <v>1.5</v>
      </c>
      <c r="T3" s="43">
        <v>0</v>
      </c>
      <c r="U3" s="43">
        <v>0</v>
      </c>
      <c r="V3" s="43">
        <v>0</v>
      </c>
      <c r="W3" s="43">
        <f t="shared" si="4"/>
        <v>0</v>
      </c>
      <c r="X3" s="43">
        <v>0</v>
      </c>
      <c r="Y3" s="43">
        <v>0</v>
      </c>
      <c r="Z3" s="43">
        <v>0.4</v>
      </c>
      <c r="AA3" s="43">
        <f t="shared" si="5"/>
        <v>0.4</v>
      </c>
      <c r="AB3" s="43">
        <f t="shared" si="6"/>
        <v>32.9671917</v>
      </c>
    </row>
    <row r="4" customHeight="1" spans="1:28">
      <c r="A4" s="41" t="s">
        <v>30</v>
      </c>
      <c r="B4" s="42">
        <v>201906022204</v>
      </c>
      <c r="C4" s="43">
        <v>5.69</v>
      </c>
      <c r="D4" s="43">
        <v>0</v>
      </c>
      <c r="E4" s="43">
        <v>0</v>
      </c>
      <c r="F4" s="43">
        <v>0</v>
      </c>
      <c r="G4" s="43">
        <f t="shared" si="0"/>
        <v>5.69</v>
      </c>
      <c r="H4" s="43">
        <v>18</v>
      </c>
      <c r="I4" s="43">
        <v>0</v>
      </c>
      <c r="J4" s="43">
        <v>1.5</v>
      </c>
      <c r="K4" s="43">
        <f t="shared" si="1"/>
        <v>19.5</v>
      </c>
      <c r="L4" s="43">
        <v>4.525</v>
      </c>
      <c r="M4" s="43">
        <v>0.3</v>
      </c>
      <c r="N4" s="43">
        <f t="shared" si="2"/>
        <v>4.825</v>
      </c>
      <c r="O4" s="43">
        <v>0</v>
      </c>
      <c r="P4" s="43">
        <v>1.5</v>
      </c>
      <c r="Q4" s="43">
        <v>0</v>
      </c>
      <c r="R4" s="43">
        <v>0</v>
      </c>
      <c r="S4" s="43">
        <f t="shared" si="3"/>
        <v>1.5</v>
      </c>
      <c r="T4" s="43">
        <v>0</v>
      </c>
      <c r="U4" s="43">
        <v>0</v>
      </c>
      <c r="V4" s="43">
        <v>0</v>
      </c>
      <c r="W4" s="43">
        <f t="shared" si="4"/>
        <v>0</v>
      </c>
      <c r="X4" s="43">
        <v>0</v>
      </c>
      <c r="Y4" s="43">
        <v>0</v>
      </c>
      <c r="Z4" s="43">
        <v>1.6</v>
      </c>
      <c r="AA4" s="43">
        <f t="shared" si="5"/>
        <v>1.6</v>
      </c>
      <c r="AB4" s="43">
        <f t="shared" si="6"/>
        <v>33.115</v>
      </c>
    </row>
    <row r="5" customHeight="1" spans="1:28">
      <c r="A5" s="41" t="s">
        <v>31</v>
      </c>
      <c r="B5" s="42">
        <v>202105690315</v>
      </c>
      <c r="C5" s="43">
        <v>5.55</v>
      </c>
      <c r="D5" s="43">
        <v>0</v>
      </c>
      <c r="E5" s="43">
        <v>0</v>
      </c>
      <c r="F5" s="44">
        <v>0</v>
      </c>
      <c r="G5" s="43">
        <f t="shared" si="0"/>
        <v>5.55</v>
      </c>
      <c r="H5" s="43">
        <v>21.82828</v>
      </c>
      <c r="I5" s="43">
        <v>0</v>
      </c>
      <c r="J5" s="43">
        <v>2</v>
      </c>
      <c r="K5" s="43">
        <f t="shared" si="1"/>
        <v>23.82828</v>
      </c>
      <c r="L5" s="43">
        <v>3.95</v>
      </c>
      <c r="M5" s="43">
        <v>0</v>
      </c>
      <c r="N5" s="43">
        <f t="shared" si="2"/>
        <v>3.95</v>
      </c>
      <c r="O5" s="43">
        <v>0</v>
      </c>
      <c r="P5" s="43">
        <v>1.5</v>
      </c>
      <c r="Q5" s="43">
        <v>0</v>
      </c>
      <c r="R5" s="43">
        <v>0</v>
      </c>
      <c r="S5" s="43">
        <f t="shared" si="3"/>
        <v>1.5</v>
      </c>
      <c r="T5" s="43">
        <v>0</v>
      </c>
      <c r="U5" s="43">
        <v>0</v>
      </c>
      <c r="V5" s="43">
        <v>0</v>
      </c>
      <c r="W5" s="43">
        <f t="shared" si="4"/>
        <v>0</v>
      </c>
      <c r="X5" s="43">
        <v>0</v>
      </c>
      <c r="Y5" s="43">
        <v>0</v>
      </c>
      <c r="Z5" s="43">
        <v>0.4</v>
      </c>
      <c r="AA5" s="43">
        <f t="shared" si="5"/>
        <v>0.4</v>
      </c>
      <c r="AB5" s="43">
        <f t="shared" si="6"/>
        <v>35.22828</v>
      </c>
    </row>
    <row r="6" customHeight="1" spans="1:28">
      <c r="A6" s="45" t="s">
        <v>32</v>
      </c>
      <c r="B6" s="46">
        <v>202105720323</v>
      </c>
      <c r="C6" s="47">
        <v>5.28</v>
      </c>
      <c r="D6" s="47">
        <v>0</v>
      </c>
      <c r="E6" s="47">
        <v>0</v>
      </c>
      <c r="F6" s="47">
        <v>0</v>
      </c>
      <c r="G6" s="47">
        <f t="shared" si="0"/>
        <v>5.28</v>
      </c>
      <c r="H6" s="47">
        <v>26.55</v>
      </c>
      <c r="I6" s="47">
        <v>0</v>
      </c>
      <c r="J6" s="47">
        <v>2</v>
      </c>
      <c r="K6" s="47">
        <f t="shared" si="1"/>
        <v>28.55</v>
      </c>
      <c r="L6" s="47">
        <v>0</v>
      </c>
      <c r="M6" s="47">
        <v>0</v>
      </c>
      <c r="N6" s="47">
        <f t="shared" si="2"/>
        <v>0</v>
      </c>
      <c r="O6" s="47">
        <v>0.1</v>
      </c>
      <c r="P6" s="43">
        <v>1.5</v>
      </c>
      <c r="Q6" s="47">
        <v>0</v>
      </c>
      <c r="R6" s="47">
        <v>0</v>
      </c>
      <c r="S6" s="47">
        <f t="shared" si="3"/>
        <v>1.5</v>
      </c>
      <c r="T6" s="47">
        <v>0</v>
      </c>
      <c r="U6" s="47">
        <v>0</v>
      </c>
      <c r="V6" s="47">
        <v>0</v>
      </c>
      <c r="W6" s="47">
        <f t="shared" si="4"/>
        <v>0</v>
      </c>
      <c r="X6" s="47">
        <v>0</v>
      </c>
      <c r="Y6" s="47">
        <v>0</v>
      </c>
      <c r="Z6" s="47">
        <v>0</v>
      </c>
      <c r="AA6" s="47">
        <f t="shared" si="5"/>
        <v>0</v>
      </c>
      <c r="AB6" s="47">
        <f t="shared" si="6"/>
        <v>35.43</v>
      </c>
    </row>
    <row r="7" customHeight="1" spans="1:28">
      <c r="A7" s="45" t="s">
        <v>33</v>
      </c>
      <c r="B7" s="46">
        <v>202005070515</v>
      </c>
      <c r="C7" s="43">
        <v>5.94</v>
      </c>
      <c r="D7" s="43">
        <v>0.1</v>
      </c>
      <c r="E7" s="43">
        <v>0.25</v>
      </c>
      <c r="F7" s="43">
        <v>0</v>
      </c>
      <c r="G7" s="43">
        <f t="shared" si="0"/>
        <v>6.29</v>
      </c>
      <c r="H7" s="43">
        <v>21.97</v>
      </c>
      <c r="I7" s="43">
        <v>0</v>
      </c>
      <c r="J7" s="43">
        <v>1.5</v>
      </c>
      <c r="K7" s="43">
        <f t="shared" si="1"/>
        <v>23.47</v>
      </c>
      <c r="L7" s="43">
        <v>3.65</v>
      </c>
      <c r="M7" s="43">
        <v>1.2</v>
      </c>
      <c r="N7" s="43">
        <f t="shared" si="2"/>
        <v>4.85</v>
      </c>
      <c r="O7" s="43">
        <v>0</v>
      </c>
      <c r="P7" s="43">
        <v>1.5</v>
      </c>
      <c r="Q7" s="43">
        <v>0.2</v>
      </c>
      <c r="R7" s="43">
        <v>0</v>
      </c>
      <c r="S7" s="43">
        <f t="shared" si="3"/>
        <v>1.7</v>
      </c>
      <c r="T7" s="43">
        <v>0</v>
      </c>
      <c r="U7" s="43">
        <v>0</v>
      </c>
      <c r="V7" s="43">
        <v>0</v>
      </c>
      <c r="W7" s="43">
        <f t="shared" si="4"/>
        <v>0</v>
      </c>
      <c r="X7" s="43">
        <v>0</v>
      </c>
      <c r="Y7" s="43">
        <v>0</v>
      </c>
      <c r="Z7" s="43">
        <v>1.4</v>
      </c>
      <c r="AA7" s="43">
        <f t="shared" si="5"/>
        <v>1.4</v>
      </c>
      <c r="AB7" s="43">
        <f t="shared" si="6"/>
        <v>37.71</v>
      </c>
    </row>
    <row r="8" customHeight="1" spans="1:28">
      <c r="A8" s="41" t="s">
        <v>34</v>
      </c>
      <c r="B8" s="42">
        <v>202105691118</v>
      </c>
      <c r="C8" s="43">
        <v>5.69</v>
      </c>
      <c r="D8" s="43">
        <v>0</v>
      </c>
      <c r="E8" s="43">
        <v>0</v>
      </c>
      <c r="F8" s="43">
        <v>0</v>
      </c>
      <c r="G8" s="43">
        <f t="shared" si="0"/>
        <v>5.69</v>
      </c>
      <c r="H8" s="43">
        <v>27.2043</v>
      </c>
      <c r="I8" s="43">
        <v>0</v>
      </c>
      <c r="J8" s="43">
        <v>2</v>
      </c>
      <c r="K8" s="43">
        <f t="shared" si="1"/>
        <v>29.2043</v>
      </c>
      <c r="L8" s="43">
        <v>4.2</v>
      </c>
      <c r="M8" s="43">
        <v>0</v>
      </c>
      <c r="N8" s="43">
        <f t="shared" si="2"/>
        <v>4.2</v>
      </c>
      <c r="O8" s="43">
        <v>0</v>
      </c>
      <c r="P8" s="43">
        <v>1.5</v>
      </c>
      <c r="Q8" s="43">
        <v>0</v>
      </c>
      <c r="R8" s="43">
        <v>0</v>
      </c>
      <c r="S8" s="43">
        <f t="shared" si="3"/>
        <v>1.5</v>
      </c>
      <c r="T8" s="43">
        <v>0</v>
      </c>
      <c r="U8" s="43">
        <v>0</v>
      </c>
      <c r="V8" s="43">
        <v>0</v>
      </c>
      <c r="W8" s="43">
        <f t="shared" si="4"/>
        <v>0</v>
      </c>
      <c r="X8" s="43">
        <v>0</v>
      </c>
      <c r="Y8" s="43">
        <v>0</v>
      </c>
      <c r="Z8" s="43">
        <v>0</v>
      </c>
      <c r="AA8" s="43">
        <f t="shared" si="5"/>
        <v>0</v>
      </c>
      <c r="AB8" s="43">
        <f t="shared" si="6"/>
        <v>40.5943</v>
      </c>
    </row>
    <row r="9" customHeight="1" spans="1:28">
      <c r="A9" s="41" t="s">
        <v>35</v>
      </c>
      <c r="B9" s="42">
        <v>202105720343</v>
      </c>
      <c r="C9" s="43">
        <v>5.28</v>
      </c>
      <c r="D9" s="43">
        <v>0</v>
      </c>
      <c r="E9" s="43">
        <v>0</v>
      </c>
      <c r="F9" s="43">
        <v>0</v>
      </c>
      <c r="G9" s="43">
        <f t="shared" si="0"/>
        <v>5.28</v>
      </c>
      <c r="H9" s="43">
        <v>28.93</v>
      </c>
      <c r="I9" s="43">
        <v>0</v>
      </c>
      <c r="J9" s="43">
        <v>1.5</v>
      </c>
      <c r="K9" s="43">
        <f t="shared" si="1"/>
        <v>30.43</v>
      </c>
      <c r="L9" s="43">
        <v>4.2</v>
      </c>
      <c r="M9" s="43">
        <v>0</v>
      </c>
      <c r="N9" s="43">
        <f t="shared" si="2"/>
        <v>4.2</v>
      </c>
      <c r="O9" s="43">
        <v>0</v>
      </c>
      <c r="P9" s="43">
        <v>1.5</v>
      </c>
      <c r="Q9" s="43">
        <v>0</v>
      </c>
      <c r="R9" s="43">
        <v>0</v>
      </c>
      <c r="S9" s="43">
        <f t="shared" si="3"/>
        <v>1.5</v>
      </c>
      <c r="T9" s="43">
        <v>0</v>
      </c>
      <c r="U9" s="43">
        <v>0</v>
      </c>
      <c r="V9" s="43">
        <v>0</v>
      </c>
      <c r="W9" s="43">
        <f t="shared" si="4"/>
        <v>0</v>
      </c>
      <c r="X9" s="43">
        <v>0</v>
      </c>
      <c r="Y9" s="43">
        <v>0</v>
      </c>
      <c r="Z9" s="43">
        <v>0</v>
      </c>
      <c r="AA9" s="43">
        <f t="shared" si="5"/>
        <v>0</v>
      </c>
      <c r="AB9" s="43">
        <f t="shared" si="6"/>
        <v>41.41</v>
      </c>
    </row>
    <row r="10" customHeight="1" spans="1:28">
      <c r="A10" s="41" t="s">
        <v>36</v>
      </c>
      <c r="B10" s="42">
        <v>202105220523</v>
      </c>
      <c r="C10" s="43">
        <v>5.455</v>
      </c>
      <c r="D10" s="43">
        <v>0</v>
      </c>
      <c r="E10" s="43">
        <v>0.2</v>
      </c>
      <c r="F10" s="43">
        <v>0</v>
      </c>
      <c r="G10" s="43">
        <f t="shared" si="0"/>
        <v>5.655</v>
      </c>
      <c r="H10" s="43">
        <v>30.02</v>
      </c>
      <c r="I10" s="43">
        <v>0</v>
      </c>
      <c r="J10" s="43">
        <v>2</v>
      </c>
      <c r="K10" s="43">
        <f t="shared" si="1"/>
        <v>32.02</v>
      </c>
      <c r="L10" s="43">
        <v>4.3</v>
      </c>
      <c r="M10" s="43">
        <v>0.1</v>
      </c>
      <c r="N10" s="43">
        <f t="shared" si="2"/>
        <v>4.4</v>
      </c>
      <c r="O10" s="43">
        <v>0.2</v>
      </c>
      <c r="P10" s="43">
        <v>1.5</v>
      </c>
      <c r="Q10" s="43">
        <v>0.2</v>
      </c>
      <c r="R10" s="43">
        <v>0</v>
      </c>
      <c r="S10" s="43">
        <f t="shared" si="3"/>
        <v>1.7</v>
      </c>
      <c r="T10" s="43">
        <v>0</v>
      </c>
      <c r="U10" s="43">
        <v>0</v>
      </c>
      <c r="V10" s="43">
        <v>0</v>
      </c>
      <c r="W10" s="43">
        <f t="shared" si="4"/>
        <v>0</v>
      </c>
      <c r="X10" s="43">
        <v>0</v>
      </c>
      <c r="Y10" s="43">
        <v>0</v>
      </c>
      <c r="Z10" s="43">
        <v>0.7</v>
      </c>
      <c r="AA10" s="43">
        <f t="shared" si="5"/>
        <v>0.7</v>
      </c>
      <c r="AB10" s="43">
        <f t="shared" si="6"/>
        <v>44.675</v>
      </c>
    </row>
    <row r="11" s="1" customFormat="1" customHeight="1" spans="1:28">
      <c r="A11" s="41" t="s">
        <v>37</v>
      </c>
      <c r="B11" s="42">
        <v>202105720331</v>
      </c>
      <c r="C11" s="43">
        <v>6</v>
      </c>
      <c r="D11" s="43">
        <v>0</v>
      </c>
      <c r="E11" s="43">
        <v>0</v>
      </c>
      <c r="F11" s="43">
        <v>0</v>
      </c>
      <c r="G11" s="43">
        <f t="shared" si="0"/>
        <v>6</v>
      </c>
      <c r="H11" s="43">
        <v>28.54</v>
      </c>
      <c r="I11" s="43">
        <v>0</v>
      </c>
      <c r="J11" s="43">
        <v>1.5</v>
      </c>
      <c r="K11" s="43">
        <f t="shared" si="1"/>
        <v>30.04</v>
      </c>
      <c r="L11" s="43">
        <v>4.2</v>
      </c>
      <c r="M11" s="43">
        <v>0</v>
      </c>
      <c r="N11" s="43">
        <f t="shared" si="2"/>
        <v>4.2</v>
      </c>
      <c r="O11" s="43">
        <v>0.6</v>
      </c>
      <c r="P11" s="43">
        <v>1.5</v>
      </c>
      <c r="Q11" s="43">
        <v>0.2</v>
      </c>
      <c r="R11" s="43">
        <v>0</v>
      </c>
      <c r="S11" s="43">
        <f t="shared" si="3"/>
        <v>1.7</v>
      </c>
      <c r="T11" s="43">
        <v>0</v>
      </c>
      <c r="U11" s="43">
        <v>0</v>
      </c>
      <c r="V11" s="43">
        <v>0</v>
      </c>
      <c r="W11" s="43">
        <f t="shared" si="4"/>
        <v>0</v>
      </c>
      <c r="X11" s="43">
        <v>0.5</v>
      </c>
      <c r="Y11" s="43">
        <v>0</v>
      </c>
      <c r="Z11" s="43">
        <v>1.7</v>
      </c>
      <c r="AA11" s="43">
        <f t="shared" si="5"/>
        <v>2.2</v>
      </c>
      <c r="AB11" s="43">
        <f t="shared" si="6"/>
        <v>44.74</v>
      </c>
    </row>
    <row r="12" s="1" customFormat="1" customHeight="1" spans="1:28">
      <c r="A12" s="41" t="s">
        <v>38</v>
      </c>
      <c r="B12" s="42">
        <v>202103150211</v>
      </c>
      <c r="C12" s="43">
        <v>5.62</v>
      </c>
      <c r="D12" s="43">
        <v>0</v>
      </c>
      <c r="E12" s="43">
        <v>0</v>
      </c>
      <c r="F12" s="43">
        <v>0</v>
      </c>
      <c r="G12" s="43">
        <f t="shared" si="0"/>
        <v>5.62</v>
      </c>
      <c r="H12" s="43">
        <v>31.7</v>
      </c>
      <c r="I12" s="43">
        <v>2.4</v>
      </c>
      <c r="J12" s="43">
        <v>1.2</v>
      </c>
      <c r="K12" s="43">
        <f t="shared" si="1"/>
        <v>35.3</v>
      </c>
      <c r="L12" s="43">
        <v>3.55</v>
      </c>
      <c r="M12" s="43">
        <v>0</v>
      </c>
      <c r="N12" s="43">
        <f t="shared" si="2"/>
        <v>3.55</v>
      </c>
      <c r="O12" s="43">
        <v>0.6</v>
      </c>
      <c r="P12" s="43">
        <v>1.5</v>
      </c>
      <c r="Q12" s="43">
        <v>0</v>
      </c>
      <c r="R12" s="43">
        <v>0</v>
      </c>
      <c r="S12" s="43">
        <f t="shared" si="3"/>
        <v>1.5</v>
      </c>
      <c r="T12" s="43">
        <v>0</v>
      </c>
      <c r="U12" s="43">
        <v>0</v>
      </c>
      <c r="V12" s="43">
        <v>0</v>
      </c>
      <c r="W12" s="43">
        <f t="shared" si="4"/>
        <v>0</v>
      </c>
      <c r="X12" s="43">
        <v>0</v>
      </c>
      <c r="Y12" s="43">
        <v>0</v>
      </c>
      <c r="Z12" s="43">
        <v>0.8</v>
      </c>
      <c r="AA12" s="43">
        <f t="shared" si="5"/>
        <v>0.8</v>
      </c>
      <c r="AB12" s="43">
        <f t="shared" si="6"/>
        <v>47.37</v>
      </c>
    </row>
    <row r="13" customHeight="1" spans="1:28">
      <c r="A13" s="41" t="s">
        <v>39</v>
      </c>
      <c r="B13" s="42">
        <v>202105070109</v>
      </c>
      <c r="C13" s="43">
        <v>5.837</v>
      </c>
      <c r="D13" s="43">
        <v>0</v>
      </c>
      <c r="E13" s="43">
        <v>0</v>
      </c>
      <c r="F13" s="43">
        <v>0</v>
      </c>
      <c r="G13" s="43">
        <f t="shared" si="0"/>
        <v>5.837</v>
      </c>
      <c r="H13" s="43">
        <v>30.8301886792</v>
      </c>
      <c r="I13" s="43">
        <v>2</v>
      </c>
      <c r="J13" s="43">
        <v>1.5</v>
      </c>
      <c r="K13" s="43">
        <f t="shared" si="1"/>
        <v>34.3301886792</v>
      </c>
      <c r="L13" s="43">
        <v>3.9</v>
      </c>
      <c r="M13" s="43">
        <v>0.4</v>
      </c>
      <c r="N13" s="43">
        <f t="shared" si="2"/>
        <v>4.3</v>
      </c>
      <c r="O13" s="43">
        <v>0</v>
      </c>
      <c r="P13" s="43">
        <v>1.5</v>
      </c>
      <c r="Q13" s="43">
        <v>0</v>
      </c>
      <c r="R13" s="43">
        <v>0</v>
      </c>
      <c r="S13" s="43">
        <f t="shared" si="3"/>
        <v>1.5</v>
      </c>
      <c r="T13" s="43">
        <v>0.35</v>
      </c>
      <c r="U13" s="43">
        <v>0</v>
      </c>
      <c r="V13" s="43">
        <v>0</v>
      </c>
      <c r="W13" s="43">
        <f t="shared" si="4"/>
        <v>0.35</v>
      </c>
      <c r="X13" s="43">
        <v>1</v>
      </c>
      <c r="Y13" s="43">
        <v>0</v>
      </c>
      <c r="Z13" s="43">
        <v>0.7</v>
      </c>
      <c r="AA13" s="43">
        <f t="shared" si="5"/>
        <v>1.7</v>
      </c>
      <c r="AB13" s="43">
        <f t="shared" si="6"/>
        <v>48.0171886792</v>
      </c>
    </row>
    <row r="14" s="1" customFormat="1" customHeight="1" spans="1:28">
      <c r="A14" s="41" t="s">
        <v>40</v>
      </c>
      <c r="B14" s="42">
        <v>202106010208</v>
      </c>
      <c r="C14" s="43">
        <v>5.28</v>
      </c>
      <c r="D14" s="43">
        <v>0</v>
      </c>
      <c r="E14" s="43">
        <v>0</v>
      </c>
      <c r="F14" s="43">
        <v>0</v>
      </c>
      <c r="G14" s="43">
        <v>5.28</v>
      </c>
      <c r="H14" s="43">
        <v>36.58</v>
      </c>
      <c r="I14" s="43">
        <v>0</v>
      </c>
      <c r="J14" s="43">
        <v>2</v>
      </c>
      <c r="K14" s="43">
        <v>38.58</v>
      </c>
      <c r="L14" s="43">
        <v>3.75</v>
      </c>
      <c r="M14" s="43">
        <v>0</v>
      </c>
      <c r="N14" s="43">
        <v>3.75</v>
      </c>
      <c r="O14" s="43">
        <v>0</v>
      </c>
      <c r="P14" s="43">
        <v>1.5</v>
      </c>
      <c r="Q14" s="43">
        <v>0</v>
      </c>
      <c r="R14" s="43">
        <v>0</v>
      </c>
      <c r="S14" s="43">
        <v>2.5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0.8</v>
      </c>
      <c r="AA14" s="43">
        <v>0.8</v>
      </c>
      <c r="AB14" s="43">
        <v>50.91</v>
      </c>
    </row>
    <row r="15" s="1" customFormat="1" customHeight="1" spans="1:28">
      <c r="A15" s="41" t="s">
        <v>41</v>
      </c>
      <c r="B15" s="42">
        <v>202105090205</v>
      </c>
      <c r="C15" s="43">
        <v>5.52</v>
      </c>
      <c r="D15" s="43">
        <v>0.25</v>
      </c>
      <c r="E15" s="43">
        <v>0.1</v>
      </c>
      <c r="F15" s="43">
        <v>0</v>
      </c>
      <c r="G15" s="43">
        <f t="shared" ref="G15:G21" si="7">SUM(C15:F15)</f>
        <v>5.87</v>
      </c>
      <c r="H15" s="43">
        <v>35.3</v>
      </c>
      <c r="I15" s="43">
        <v>2</v>
      </c>
      <c r="J15" s="43">
        <v>2</v>
      </c>
      <c r="K15" s="43">
        <f t="shared" ref="K15:K21" si="8">SUM(H15:J15)</f>
        <v>39.3</v>
      </c>
      <c r="L15" s="43">
        <v>4.25</v>
      </c>
      <c r="M15" s="43">
        <v>0</v>
      </c>
      <c r="N15" s="43">
        <f t="shared" ref="N15:N21" si="9">SUM(L15:M15)</f>
        <v>4.25</v>
      </c>
      <c r="O15" s="43">
        <v>0</v>
      </c>
      <c r="P15" s="43">
        <v>1.5</v>
      </c>
      <c r="Q15" s="43">
        <v>0</v>
      </c>
      <c r="R15" s="43">
        <v>0</v>
      </c>
      <c r="S15" s="43">
        <f t="shared" ref="S15:S21" si="10">SUM(P15:R15)</f>
        <v>1.5</v>
      </c>
      <c r="T15" s="43">
        <v>0</v>
      </c>
      <c r="U15" s="43">
        <v>0</v>
      </c>
      <c r="V15" s="43">
        <v>0</v>
      </c>
      <c r="W15" s="43">
        <f t="shared" ref="W15:W19" si="11">SUM(T15:V15)</f>
        <v>0</v>
      </c>
      <c r="X15" s="43">
        <v>0</v>
      </c>
      <c r="Y15" s="43">
        <v>0</v>
      </c>
      <c r="Z15" s="43">
        <v>0.85</v>
      </c>
      <c r="AA15" s="43">
        <f t="shared" ref="AA15:AA21" si="12">SUM(X15:Z15)</f>
        <v>0.85</v>
      </c>
      <c r="AB15" s="43">
        <f t="shared" ref="AB15:AB19" si="13">G15+K15+N15+O15+S15+W15+AA15</f>
        <v>51.77</v>
      </c>
    </row>
    <row r="16" customHeight="1" spans="1:28">
      <c r="A16" s="41" t="s">
        <v>42</v>
      </c>
      <c r="B16" s="42">
        <v>202101260227</v>
      </c>
      <c r="C16" s="43">
        <v>5.28</v>
      </c>
      <c r="D16" s="43">
        <v>0</v>
      </c>
      <c r="E16" s="43">
        <v>0</v>
      </c>
      <c r="F16" s="43">
        <v>0</v>
      </c>
      <c r="G16" s="43">
        <f t="shared" si="7"/>
        <v>5.28</v>
      </c>
      <c r="H16" s="43">
        <v>37.75</v>
      </c>
      <c r="I16" s="43">
        <v>2.7</v>
      </c>
      <c r="J16" s="43">
        <v>2</v>
      </c>
      <c r="K16" s="43">
        <f t="shared" si="8"/>
        <v>42.45</v>
      </c>
      <c r="L16" s="43">
        <v>3.875</v>
      </c>
      <c r="M16" s="43">
        <v>0</v>
      </c>
      <c r="N16" s="43">
        <f t="shared" si="9"/>
        <v>3.875</v>
      </c>
      <c r="O16" s="43">
        <v>0.1</v>
      </c>
      <c r="P16" s="43">
        <v>1.5</v>
      </c>
      <c r="Q16" s="43">
        <v>0</v>
      </c>
      <c r="R16" s="43">
        <v>0</v>
      </c>
      <c r="S16" s="43">
        <f t="shared" si="10"/>
        <v>1.5</v>
      </c>
      <c r="T16" s="43">
        <v>0</v>
      </c>
      <c r="U16" s="43">
        <v>1</v>
      </c>
      <c r="V16" s="43">
        <v>0</v>
      </c>
      <c r="W16" s="43">
        <f t="shared" si="11"/>
        <v>1</v>
      </c>
      <c r="X16" s="43">
        <v>0</v>
      </c>
      <c r="Y16" s="43">
        <v>0</v>
      </c>
      <c r="Z16" s="43">
        <v>0.05</v>
      </c>
      <c r="AA16" s="43">
        <f t="shared" si="12"/>
        <v>0.05</v>
      </c>
      <c r="AB16" s="43">
        <f t="shared" si="13"/>
        <v>54.255</v>
      </c>
    </row>
    <row r="17" customHeight="1" spans="1:29">
      <c r="A17" s="41" t="s">
        <v>43</v>
      </c>
      <c r="B17" s="42">
        <v>202105080204</v>
      </c>
      <c r="C17" s="43">
        <v>5.3972</v>
      </c>
      <c r="D17" s="43">
        <v>0</v>
      </c>
      <c r="E17" s="43">
        <v>0</v>
      </c>
      <c r="F17" s="43">
        <v>0</v>
      </c>
      <c r="G17" s="43">
        <f t="shared" si="7"/>
        <v>5.3972</v>
      </c>
      <c r="H17" s="43">
        <v>21.9167</v>
      </c>
      <c r="I17" s="43">
        <v>0</v>
      </c>
      <c r="J17" s="43">
        <v>0</v>
      </c>
      <c r="K17" s="43">
        <f t="shared" si="8"/>
        <v>21.9167</v>
      </c>
      <c r="L17" s="43">
        <v>4.6</v>
      </c>
      <c r="M17" s="43">
        <v>2.2</v>
      </c>
      <c r="N17" s="43">
        <f t="shared" si="9"/>
        <v>6.8</v>
      </c>
      <c r="O17" s="43">
        <v>0</v>
      </c>
      <c r="P17" s="43">
        <v>1.5</v>
      </c>
      <c r="Q17" s="43">
        <v>0</v>
      </c>
      <c r="R17" s="43">
        <v>0</v>
      </c>
      <c r="S17" s="43">
        <v>2.2527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0.6</v>
      </c>
      <c r="AA17" s="43">
        <f t="shared" si="12"/>
        <v>0.6</v>
      </c>
      <c r="AB17" s="43">
        <f t="shared" si="13"/>
        <v>36.9666</v>
      </c>
      <c r="AC17" s="59"/>
    </row>
    <row r="18" s="1" customFormat="1" customHeight="1" spans="1:28">
      <c r="A18" s="41" t="s">
        <v>44</v>
      </c>
      <c r="B18" s="42">
        <v>202105720319</v>
      </c>
      <c r="C18" s="43">
        <v>6</v>
      </c>
      <c r="D18" s="43">
        <v>0</v>
      </c>
      <c r="E18" s="43">
        <v>0</v>
      </c>
      <c r="F18" s="43">
        <v>0</v>
      </c>
      <c r="G18" s="43">
        <f t="shared" si="7"/>
        <v>6</v>
      </c>
      <c r="H18" s="43">
        <v>39.93023</v>
      </c>
      <c r="I18" s="43">
        <v>2.7</v>
      </c>
      <c r="J18" s="43">
        <v>1.5</v>
      </c>
      <c r="K18" s="43">
        <f t="shared" si="8"/>
        <v>44.13023</v>
      </c>
      <c r="L18" s="43">
        <v>4.675</v>
      </c>
      <c r="M18" s="43">
        <v>0</v>
      </c>
      <c r="N18" s="43">
        <f t="shared" si="9"/>
        <v>4.675</v>
      </c>
      <c r="O18" s="43">
        <v>2</v>
      </c>
      <c r="P18" s="43">
        <v>1.5</v>
      </c>
      <c r="Q18" s="43">
        <v>0</v>
      </c>
      <c r="R18" s="43">
        <v>0</v>
      </c>
      <c r="S18" s="43">
        <f t="shared" si="10"/>
        <v>1.5</v>
      </c>
      <c r="T18" s="43">
        <v>0</v>
      </c>
      <c r="U18" s="43">
        <v>0</v>
      </c>
      <c r="V18" s="43">
        <v>0</v>
      </c>
      <c r="W18" s="43">
        <f t="shared" si="11"/>
        <v>0</v>
      </c>
      <c r="X18" s="43">
        <v>0.5</v>
      </c>
      <c r="Y18" s="43">
        <v>0</v>
      </c>
      <c r="Z18" s="43">
        <v>0.8</v>
      </c>
      <c r="AA18" s="43">
        <f t="shared" si="12"/>
        <v>1.3</v>
      </c>
      <c r="AB18" s="43">
        <f t="shared" si="13"/>
        <v>59.60523</v>
      </c>
    </row>
    <row r="19" customFormat="1" customHeight="1" spans="1:28">
      <c r="A19" s="41" t="s">
        <v>45</v>
      </c>
      <c r="B19" s="42">
        <v>202105691019</v>
      </c>
      <c r="C19" s="43">
        <v>5.81</v>
      </c>
      <c r="D19" s="43">
        <v>0</v>
      </c>
      <c r="E19" s="43">
        <v>0</v>
      </c>
      <c r="F19" s="43">
        <v>0</v>
      </c>
      <c r="G19" s="43">
        <f t="shared" si="7"/>
        <v>5.81</v>
      </c>
      <c r="H19" s="43">
        <v>23.6</v>
      </c>
      <c r="I19" s="43">
        <v>0</v>
      </c>
      <c r="J19" s="43">
        <v>2</v>
      </c>
      <c r="K19" s="43">
        <f t="shared" si="8"/>
        <v>25.6</v>
      </c>
      <c r="L19" s="43">
        <v>3.85</v>
      </c>
      <c r="M19" s="43">
        <v>0</v>
      </c>
      <c r="N19" s="43">
        <f t="shared" si="9"/>
        <v>3.85</v>
      </c>
      <c r="O19" s="43">
        <v>0.8</v>
      </c>
      <c r="P19" s="43">
        <v>1.5</v>
      </c>
      <c r="Q19" s="43">
        <v>0</v>
      </c>
      <c r="R19" s="43">
        <v>0</v>
      </c>
      <c r="S19" s="43">
        <f t="shared" si="10"/>
        <v>1.5</v>
      </c>
      <c r="T19" s="43">
        <v>0</v>
      </c>
      <c r="U19" s="43">
        <v>0</v>
      </c>
      <c r="V19" s="43">
        <v>0</v>
      </c>
      <c r="W19" s="43">
        <v>0</v>
      </c>
      <c r="X19" s="43">
        <v>1</v>
      </c>
      <c r="Y19" s="43">
        <v>0</v>
      </c>
      <c r="Z19" s="43">
        <v>1</v>
      </c>
      <c r="AA19" s="43">
        <f t="shared" si="12"/>
        <v>2</v>
      </c>
      <c r="AB19" s="43">
        <f>SUM(G19+K19+N19+O19+S19+W19+AA19)</f>
        <v>39.56</v>
      </c>
    </row>
    <row r="20" customFormat="1" customHeight="1" spans="1:28">
      <c r="A20" s="41" t="s">
        <v>46</v>
      </c>
      <c r="B20" s="42">
        <v>202105490222</v>
      </c>
      <c r="C20" s="43">
        <v>0</v>
      </c>
      <c r="D20" s="43">
        <v>0</v>
      </c>
      <c r="E20" s="43">
        <v>0</v>
      </c>
      <c r="F20" s="43">
        <v>0</v>
      </c>
      <c r="G20" s="43">
        <f t="shared" si="7"/>
        <v>0</v>
      </c>
      <c r="H20" s="43">
        <v>26.63</v>
      </c>
      <c r="I20" s="43">
        <v>0</v>
      </c>
      <c r="J20" s="43">
        <v>0.5</v>
      </c>
      <c r="K20" s="43">
        <f t="shared" si="8"/>
        <v>27.13</v>
      </c>
      <c r="L20" s="43">
        <v>3.925</v>
      </c>
      <c r="M20" s="43">
        <v>0</v>
      </c>
      <c r="N20" s="43">
        <f t="shared" si="9"/>
        <v>3.925</v>
      </c>
      <c r="O20" s="43">
        <v>0</v>
      </c>
      <c r="P20" s="43">
        <v>1.5</v>
      </c>
      <c r="Q20" s="43">
        <v>0</v>
      </c>
      <c r="R20" s="43">
        <v>0</v>
      </c>
      <c r="S20" s="43">
        <f t="shared" si="10"/>
        <v>1.5</v>
      </c>
      <c r="T20" s="43">
        <v>0</v>
      </c>
      <c r="U20" s="43">
        <v>0</v>
      </c>
      <c r="V20" s="43">
        <v>0</v>
      </c>
      <c r="W20" s="43">
        <f>SUM(T20:V20)</f>
        <v>0</v>
      </c>
      <c r="X20" s="43">
        <v>0</v>
      </c>
      <c r="Y20" s="43">
        <v>0</v>
      </c>
      <c r="Z20" s="43">
        <v>0</v>
      </c>
      <c r="AA20" s="43">
        <f t="shared" si="12"/>
        <v>0</v>
      </c>
      <c r="AB20" s="43">
        <f>G20+K20+N20+O20+S20+W20+AA20</f>
        <v>32.555</v>
      </c>
    </row>
    <row r="21" customFormat="1" customHeight="1" spans="1:28">
      <c r="A21" s="41" t="s">
        <v>47</v>
      </c>
      <c r="B21" s="42">
        <v>202105090213</v>
      </c>
      <c r="C21" s="43">
        <v>5.7412</v>
      </c>
      <c r="D21" s="43">
        <v>0.25</v>
      </c>
      <c r="E21" s="43">
        <v>0.1</v>
      </c>
      <c r="F21" s="43">
        <v>0</v>
      </c>
      <c r="G21" s="43">
        <f t="shared" si="7"/>
        <v>6.0912</v>
      </c>
      <c r="H21" s="43">
        <v>30.02</v>
      </c>
      <c r="I21" s="43">
        <v>0</v>
      </c>
      <c r="J21" s="43">
        <v>2</v>
      </c>
      <c r="K21" s="43">
        <f t="shared" si="8"/>
        <v>32.02</v>
      </c>
      <c r="L21" s="43">
        <v>3.925</v>
      </c>
      <c r="M21" s="43">
        <v>0</v>
      </c>
      <c r="N21" s="43">
        <f t="shared" si="9"/>
        <v>3.925</v>
      </c>
      <c r="O21" s="43">
        <v>0</v>
      </c>
      <c r="P21" s="43">
        <v>1.5</v>
      </c>
      <c r="Q21" s="43">
        <v>1.34</v>
      </c>
      <c r="R21" s="43">
        <v>0</v>
      </c>
      <c r="S21" s="43">
        <f t="shared" si="10"/>
        <v>2.84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0.5</v>
      </c>
      <c r="AA21" s="43">
        <f t="shared" si="12"/>
        <v>0.5</v>
      </c>
      <c r="AB21" s="43">
        <f>G21+K21+N21+O21+S21+W21+AA21</f>
        <v>45.3762</v>
      </c>
    </row>
    <row r="22" customFormat="1" customHeight="1" spans="2:28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="1" customFormat="1" customHeight="1" spans="1:28">
      <c r="A23" s="33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="1" customFormat="1" customHeight="1" spans="1:28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</sheetData>
  <sortState ref="A2:AB33">
    <sortCondition ref="AB2:AB33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0"/>
  <sheetViews>
    <sheetView tabSelected="1" topLeftCell="L6" workbookViewId="0">
      <selection activeCell="AB9" sqref="AB9"/>
    </sheetView>
  </sheetViews>
  <sheetFormatPr defaultColWidth="9" defaultRowHeight="14"/>
  <cols>
    <col min="1" max="1" width="10.6363636363636" customWidth="1"/>
    <col min="2" max="2" width="18.4545454545455" style="4" customWidth="1"/>
    <col min="3" max="5" width="9" style="5"/>
    <col min="6" max="6" width="9" style="6"/>
    <col min="7" max="28" width="9" style="5"/>
  </cols>
  <sheetData>
    <row r="1" s="1" customFormat="1" ht="55" customHeight="1" spans="1:28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8" t="s">
        <v>10</v>
      </c>
      <c r="L1" s="19" t="s">
        <v>11</v>
      </c>
      <c r="M1" s="19" t="s">
        <v>12</v>
      </c>
      <c r="N1" s="20" t="s">
        <v>13</v>
      </c>
      <c r="O1" s="21" t="s">
        <v>14</v>
      </c>
      <c r="P1" s="22" t="s">
        <v>15</v>
      </c>
      <c r="Q1" s="22" t="s">
        <v>16</v>
      </c>
      <c r="R1" s="24" t="s">
        <v>17</v>
      </c>
      <c r="S1" s="25" t="s">
        <v>18</v>
      </c>
      <c r="T1" s="26" t="s">
        <v>19</v>
      </c>
      <c r="U1" s="27" t="s">
        <v>20</v>
      </c>
      <c r="V1" s="27" t="s">
        <v>21</v>
      </c>
      <c r="W1" s="28" t="s">
        <v>22</v>
      </c>
      <c r="X1" s="27" t="s">
        <v>23</v>
      </c>
      <c r="Y1" s="30" t="s">
        <v>24</v>
      </c>
      <c r="Z1" s="30" t="s">
        <v>25</v>
      </c>
      <c r="AA1" s="31" t="s">
        <v>26</v>
      </c>
      <c r="AB1" s="32" t="s">
        <v>27</v>
      </c>
    </row>
    <row r="2" s="1" customFormat="1" ht="20" customHeight="1" spans="1:28">
      <c r="A2" s="13" t="s">
        <v>48</v>
      </c>
      <c r="B2" s="14">
        <v>202101260107</v>
      </c>
      <c r="C2" s="15">
        <v>5.71964</v>
      </c>
      <c r="D2" s="15">
        <v>0</v>
      </c>
      <c r="E2" s="15">
        <v>0.1</v>
      </c>
      <c r="F2" s="16">
        <v>0</v>
      </c>
      <c r="G2" s="15">
        <f t="shared" ref="G2:G8" si="0">SUM(C2:F2)</f>
        <v>5.81964</v>
      </c>
      <c r="H2" s="17">
        <v>32.862</v>
      </c>
      <c r="I2" s="15">
        <v>0</v>
      </c>
      <c r="J2" s="15">
        <v>2</v>
      </c>
      <c r="K2" s="15">
        <f t="shared" ref="K2:K8" si="1">SUM(H2:J2)</f>
        <v>34.862</v>
      </c>
      <c r="L2" s="15">
        <v>3.55</v>
      </c>
      <c r="M2" s="15">
        <v>0</v>
      </c>
      <c r="N2" s="15">
        <f t="shared" ref="N2:N8" si="2">SUM(L2:M2)</f>
        <v>3.55</v>
      </c>
      <c r="O2" s="15">
        <v>0</v>
      </c>
      <c r="P2" s="15">
        <v>1.5</v>
      </c>
      <c r="Q2" s="15">
        <v>0.2</v>
      </c>
      <c r="R2" s="15">
        <v>0</v>
      </c>
      <c r="S2" s="15">
        <f t="shared" ref="S2:S8" si="3">SUM(P2:R2)</f>
        <v>1.7</v>
      </c>
      <c r="T2" s="15">
        <v>0</v>
      </c>
      <c r="U2" s="15">
        <v>1</v>
      </c>
      <c r="V2" s="15">
        <v>0</v>
      </c>
      <c r="W2" s="15">
        <f t="shared" ref="W2:W8" si="4">SUM(T2:V2)</f>
        <v>1</v>
      </c>
      <c r="X2" s="15">
        <v>0</v>
      </c>
      <c r="Y2" s="15">
        <v>0</v>
      </c>
      <c r="Z2" s="15">
        <v>1.4</v>
      </c>
      <c r="AA2" s="15">
        <f t="shared" ref="AA2:AA8" si="5">SUM(X2:Z2)</f>
        <v>1.4</v>
      </c>
      <c r="AB2" s="15">
        <f t="shared" ref="AB2:AB8" si="6">G2+K2+N2+O2+S2+W2+AA2</f>
        <v>48.33164</v>
      </c>
    </row>
    <row r="3" s="1" customFormat="1" ht="20" customHeight="1" spans="1:28">
      <c r="A3" s="13" t="s">
        <v>49</v>
      </c>
      <c r="B3" s="14">
        <v>202106010106</v>
      </c>
      <c r="C3" s="15">
        <v>5.89753125</v>
      </c>
      <c r="D3" s="15">
        <v>0</v>
      </c>
      <c r="E3" s="15">
        <v>0.1</v>
      </c>
      <c r="F3" s="16">
        <v>-0.1</v>
      </c>
      <c r="G3" s="15">
        <f t="shared" si="0"/>
        <v>5.89753125</v>
      </c>
      <c r="H3" s="15">
        <v>32.877</v>
      </c>
      <c r="I3" s="15">
        <v>0</v>
      </c>
      <c r="J3" s="15">
        <v>2</v>
      </c>
      <c r="K3" s="15">
        <f t="shared" si="1"/>
        <v>34.877</v>
      </c>
      <c r="L3" s="15">
        <v>4.775</v>
      </c>
      <c r="M3" s="15">
        <v>3</v>
      </c>
      <c r="N3" s="15">
        <f t="shared" si="2"/>
        <v>7.775</v>
      </c>
      <c r="O3" s="15">
        <v>1</v>
      </c>
      <c r="P3" s="15">
        <v>1.5</v>
      </c>
      <c r="Q3" s="15">
        <v>0</v>
      </c>
      <c r="R3" s="15">
        <v>1</v>
      </c>
      <c r="S3" s="15">
        <f t="shared" si="3"/>
        <v>2.5</v>
      </c>
      <c r="T3" s="15">
        <v>0</v>
      </c>
      <c r="U3" s="15">
        <v>0</v>
      </c>
      <c r="V3" s="15">
        <v>0</v>
      </c>
      <c r="W3" s="15">
        <f t="shared" si="4"/>
        <v>0</v>
      </c>
      <c r="X3" s="15">
        <v>0</v>
      </c>
      <c r="Y3" s="15">
        <v>0</v>
      </c>
      <c r="Z3" s="15">
        <v>1.15</v>
      </c>
      <c r="AA3" s="15">
        <f t="shared" si="5"/>
        <v>1.15</v>
      </c>
      <c r="AB3" s="15">
        <f t="shared" si="6"/>
        <v>53.19953125</v>
      </c>
    </row>
    <row r="4" s="1" customFormat="1" ht="20" customHeight="1" spans="1:28">
      <c r="A4" s="13" t="s">
        <v>50</v>
      </c>
      <c r="B4" s="14">
        <v>202101260327</v>
      </c>
      <c r="C4" s="15">
        <v>5.74464</v>
      </c>
      <c r="D4" s="15">
        <v>0</v>
      </c>
      <c r="E4" s="15">
        <v>0</v>
      </c>
      <c r="F4" s="16">
        <v>0</v>
      </c>
      <c r="G4" s="15">
        <f t="shared" si="0"/>
        <v>5.74464</v>
      </c>
      <c r="H4" s="15">
        <v>33.5</v>
      </c>
      <c r="I4" s="15">
        <v>0</v>
      </c>
      <c r="J4" s="15">
        <v>2</v>
      </c>
      <c r="K4" s="15">
        <f t="shared" si="1"/>
        <v>35.5</v>
      </c>
      <c r="L4" s="15">
        <v>4.675</v>
      </c>
      <c r="M4" s="15">
        <v>0</v>
      </c>
      <c r="N4" s="15">
        <f t="shared" si="2"/>
        <v>4.675</v>
      </c>
      <c r="O4" s="15">
        <v>0.6</v>
      </c>
      <c r="P4" s="15">
        <v>1.5</v>
      </c>
      <c r="Q4" s="15">
        <v>0</v>
      </c>
      <c r="R4" s="15">
        <v>0</v>
      </c>
      <c r="S4" s="15">
        <f t="shared" si="3"/>
        <v>1.5</v>
      </c>
      <c r="T4" s="15">
        <v>0</v>
      </c>
      <c r="U4" s="15">
        <v>1</v>
      </c>
      <c r="V4" s="15">
        <v>0</v>
      </c>
      <c r="W4" s="15">
        <f t="shared" si="4"/>
        <v>1</v>
      </c>
      <c r="X4" s="15">
        <v>0</v>
      </c>
      <c r="Y4" s="15">
        <v>0</v>
      </c>
      <c r="Z4" s="15">
        <v>0.4</v>
      </c>
      <c r="AA4" s="15">
        <f t="shared" si="5"/>
        <v>0.4</v>
      </c>
      <c r="AB4" s="15">
        <f t="shared" si="6"/>
        <v>49.41964</v>
      </c>
    </row>
    <row r="5" s="1" customFormat="1" ht="20" customHeight="1" spans="1:28">
      <c r="A5" s="13" t="s">
        <v>51</v>
      </c>
      <c r="B5" s="14">
        <v>202106010320</v>
      </c>
      <c r="C5" s="15">
        <v>5.763928</v>
      </c>
      <c r="D5" s="15">
        <v>0</v>
      </c>
      <c r="E5" s="15">
        <v>0.1</v>
      </c>
      <c r="F5" s="16">
        <v>0</v>
      </c>
      <c r="G5" s="15">
        <f t="shared" si="0"/>
        <v>5.863928</v>
      </c>
      <c r="H5" s="15">
        <v>33.584</v>
      </c>
      <c r="I5" s="15">
        <v>0</v>
      </c>
      <c r="J5" s="15">
        <v>2</v>
      </c>
      <c r="K5" s="15">
        <f t="shared" si="1"/>
        <v>35.584</v>
      </c>
      <c r="L5" s="15">
        <v>3.825</v>
      </c>
      <c r="M5" s="15">
        <v>0</v>
      </c>
      <c r="N5" s="15">
        <f t="shared" si="2"/>
        <v>3.825</v>
      </c>
      <c r="O5" s="15">
        <v>0.3</v>
      </c>
      <c r="P5" s="15">
        <v>1.5</v>
      </c>
      <c r="Q5" s="15">
        <v>1.2</v>
      </c>
      <c r="R5" s="15">
        <v>0</v>
      </c>
      <c r="S5" s="15">
        <f t="shared" si="3"/>
        <v>2.7</v>
      </c>
      <c r="T5" s="15">
        <v>1</v>
      </c>
      <c r="U5" s="15">
        <v>0</v>
      </c>
      <c r="V5" s="15">
        <v>0</v>
      </c>
      <c r="W5" s="15">
        <f t="shared" si="4"/>
        <v>1</v>
      </c>
      <c r="X5" s="15">
        <v>0</v>
      </c>
      <c r="Y5" s="15">
        <v>0</v>
      </c>
      <c r="Z5" s="15">
        <v>0.8</v>
      </c>
      <c r="AA5" s="15">
        <f t="shared" si="5"/>
        <v>0.8</v>
      </c>
      <c r="AB5" s="15">
        <f t="shared" si="6"/>
        <v>50.072928</v>
      </c>
    </row>
    <row r="6" s="1" customFormat="1" ht="20" customHeight="1" spans="1:28">
      <c r="A6" s="13" t="s">
        <v>52</v>
      </c>
      <c r="B6" s="14">
        <v>202101260428</v>
      </c>
      <c r="C6" s="15">
        <v>5.743392</v>
      </c>
      <c r="D6" s="15">
        <v>0</v>
      </c>
      <c r="E6" s="15">
        <v>0.25</v>
      </c>
      <c r="F6" s="16">
        <v>0</v>
      </c>
      <c r="G6" s="15">
        <f t="shared" si="0"/>
        <v>5.993392</v>
      </c>
      <c r="H6" s="15">
        <v>33.844</v>
      </c>
      <c r="I6" s="15">
        <v>0</v>
      </c>
      <c r="J6" s="15">
        <v>0</v>
      </c>
      <c r="K6" s="15">
        <f t="shared" si="1"/>
        <v>33.844</v>
      </c>
      <c r="L6" s="15">
        <v>4.475</v>
      </c>
      <c r="M6" s="15">
        <v>0.6</v>
      </c>
      <c r="N6" s="15">
        <f t="shared" si="2"/>
        <v>5.075</v>
      </c>
      <c r="O6" s="15">
        <v>0.8</v>
      </c>
      <c r="P6" s="15">
        <v>1.5</v>
      </c>
      <c r="Q6" s="15">
        <v>0</v>
      </c>
      <c r="R6" s="15">
        <v>0</v>
      </c>
      <c r="S6" s="15">
        <f t="shared" si="3"/>
        <v>1.5</v>
      </c>
      <c r="T6" s="15">
        <v>4</v>
      </c>
      <c r="U6" s="15">
        <v>1</v>
      </c>
      <c r="V6" s="15">
        <v>0</v>
      </c>
      <c r="W6" s="15">
        <f t="shared" si="4"/>
        <v>5</v>
      </c>
      <c r="X6" s="15">
        <v>0</v>
      </c>
      <c r="Y6" s="15">
        <v>0</v>
      </c>
      <c r="Z6" s="15">
        <v>0.6</v>
      </c>
      <c r="AA6" s="15">
        <f t="shared" si="5"/>
        <v>0.6</v>
      </c>
      <c r="AB6" s="15">
        <f t="shared" si="6"/>
        <v>52.812392</v>
      </c>
    </row>
    <row r="7" s="1" customFormat="1" ht="20" customHeight="1" spans="1:28">
      <c r="A7" s="13" t="s">
        <v>53</v>
      </c>
      <c r="B7" s="14">
        <v>202105710102</v>
      </c>
      <c r="C7" s="15">
        <v>5.65982</v>
      </c>
      <c r="D7" s="15">
        <v>0</v>
      </c>
      <c r="E7" s="15">
        <v>0.25</v>
      </c>
      <c r="F7" s="16">
        <v>0</v>
      </c>
      <c r="G7" s="15">
        <f t="shared" si="0"/>
        <v>5.90982</v>
      </c>
      <c r="H7" s="15">
        <v>35.448</v>
      </c>
      <c r="I7" s="15">
        <v>0</v>
      </c>
      <c r="J7" s="15">
        <v>2</v>
      </c>
      <c r="K7" s="15">
        <f t="shared" si="1"/>
        <v>37.448</v>
      </c>
      <c r="L7" s="15">
        <v>4.35</v>
      </c>
      <c r="M7" s="15">
        <v>0.2</v>
      </c>
      <c r="N7" s="15">
        <f t="shared" si="2"/>
        <v>4.55</v>
      </c>
      <c r="O7" s="15">
        <v>0.4</v>
      </c>
      <c r="P7" s="15">
        <v>1.5</v>
      </c>
      <c r="Q7" s="15">
        <v>1.25</v>
      </c>
      <c r="R7" s="15">
        <v>0</v>
      </c>
      <c r="S7" s="15">
        <f t="shared" si="3"/>
        <v>2.75</v>
      </c>
      <c r="T7" s="15">
        <v>0</v>
      </c>
      <c r="U7" s="15">
        <v>0.5</v>
      </c>
      <c r="V7" s="15">
        <v>0</v>
      </c>
      <c r="W7" s="15">
        <f t="shared" si="4"/>
        <v>0.5</v>
      </c>
      <c r="X7" s="15">
        <v>0</v>
      </c>
      <c r="Y7" s="15">
        <v>0</v>
      </c>
      <c r="Z7" s="15">
        <v>0.7</v>
      </c>
      <c r="AA7" s="15">
        <f t="shared" si="5"/>
        <v>0.7</v>
      </c>
      <c r="AB7" s="15">
        <f t="shared" si="6"/>
        <v>52.25782</v>
      </c>
    </row>
    <row r="8" s="2" customFormat="1" ht="20" customHeight="1" spans="1:28">
      <c r="A8" s="13" t="s">
        <v>54</v>
      </c>
      <c r="B8" s="14">
        <v>202101260120</v>
      </c>
      <c r="C8" s="15">
        <v>5.75535</v>
      </c>
      <c r="D8" s="15">
        <v>0.25</v>
      </c>
      <c r="E8" s="15">
        <v>0.1</v>
      </c>
      <c r="F8" s="16">
        <v>0</v>
      </c>
      <c r="G8" s="15">
        <f t="shared" si="0"/>
        <v>6.10535</v>
      </c>
      <c r="H8" s="15">
        <v>35.58</v>
      </c>
      <c r="I8" s="15">
        <v>0</v>
      </c>
      <c r="J8" s="15">
        <v>2</v>
      </c>
      <c r="K8" s="15">
        <f t="shared" si="1"/>
        <v>37.58</v>
      </c>
      <c r="L8" s="15">
        <v>4.25</v>
      </c>
      <c r="M8" s="15">
        <v>0</v>
      </c>
      <c r="N8" s="15">
        <f t="shared" si="2"/>
        <v>4.25</v>
      </c>
      <c r="O8" s="15">
        <v>0</v>
      </c>
      <c r="P8" s="15">
        <v>1.5</v>
      </c>
      <c r="Q8" s="15">
        <v>0.2</v>
      </c>
      <c r="R8" s="15">
        <v>0</v>
      </c>
      <c r="S8" s="15">
        <f t="shared" si="3"/>
        <v>1.7</v>
      </c>
      <c r="T8" s="15">
        <v>2.9</v>
      </c>
      <c r="U8" s="15">
        <v>1</v>
      </c>
      <c r="V8" s="15">
        <v>0</v>
      </c>
      <c r="W8" s="15">
        <f t="shared" si="4"/>
        <v>3.9</v>
      </c>
      <c r="X8" s="15">
        <v>0</v>
      </c>
      <c r="Y8" s="15">
        <v>0</v>
      </c>
      <c r="Z8" s="15">
        <v>0.95</v>
      </c>
      <c r="AA8" s="15">
        <f t="shared" si="5"/>
        <v>0.95</v>
      </c>
      <c r="AB8" s="15">
        <f t="shared" si="6"/>
        <v>54.48535</v>
      </c>
    </row>
    <row r="9" s="1" customFormat="1" ht="20" customHeight="1" spans="1:28">
      <c r="A9" s="13" t="s">
        <v>55</v>
      </c>
      <c r="B9" s="14">
        <v>202101260211</v>
      </c>
      <c r="C9" s="15">
        <v>5.70428</v>
      </c>
      <c r="D9" s="15">
        <v>0</v>
      </c>
      <c r="E9" s="15">
        <v>0.1</v>
      </c>
      <c r="F9" s="16">
        <v>0</v>
      </c>
      <c r="G9" s="15">
        <v>8.1</v>
      </c>
      <c r="H9" s="15">
        <v>35.62</v>
      </c>
      <c r="I9" s="15">
        <v>0</v>
      </c>
      <c r="J9" s="15">
        <v>2</v>
      </c>
      <c r="K9" s="15">
        <v>39.8</v>
      </c>
      <c r="L9" s="15">
        <v>4.35</v>
      </c>
      <c r="M9" s="15">
        <v>0.8</v>
      </c>
      <c r="N9" s="15">
        <v>5.15</v>
      </c>
      <c r="O9" s="15">
        <v>0.1</v>
      </c>
      <c r="P9" s="15">
        <v>1.5</v>
      </c>
      <c r="Q9" s="15">
        <v>0.2</v>
      </c>
      <c r="R9" s="15">
        <v>0</v>
      </c>
      <c r="S9" s="15">
        <v>2.7</v>
      </c>
      <c r="T9" s="15">
        <v>0</v>
      </c>
      <c r="U9" s="15">
        <v>1.5</v>
      </c>
      <c r="V9" s="15">
        <v>0</v>
      </c>
      <c r="W9" s="15">
        <v>1.5</v>
      </c>
      <c r="X9" s="15">
        <v>0</v>
      </c>
      <c r="Y9" s="15">
        <v>0</v>
      </c>
      <c r="Z9" s="15">
        <v>1.1</v>
      </c>
      <c r="AA9" s="15">
        <v>1.35</v>
      </c>
      <c r="AB9" s="15">
        <f>G9+K9+N9+O9+S9+W9+AA9</f>
        <v>58.7</v>
      </c>
    </row>
    <row r="10" s="1" customFormat="1" ht="20" customHeight="1" spans="1:28">
      <c r="A10" s="13" t="s">
        <v>56</v>
      </c>
      <c r="B10" s="14">
        <v>202101260133</v>
      </c>
      <c r="C10" s="15">
        <v>5.73125</v>
      </c>
      <c r="D10" s="15">
        <v>0.25</v>
      </c>
      <c r="E10" s="15">
        <v>0.25</v>
      </c>
      <c r="F10" s="16">
        <v>0</v>
      </c>
      <c r="G10" s="15">
        <f>SUM(C10:F10)</f>
        <v>6.23125</v>
      </c>
      <c r="H10" s="15">
        <v>36.362</v>
      </c>
      <c r="I10" s="15">
        <v>0</v>
      </c>
      <c r="J10" s="15">
        <v>2</v>
      </c>
      <c r="K10" s="15">
        <f t="shared" ref="K10:K20" si="7">SUM(H10:J10)</f>
        <v>38.362</v>
      </c>
      <c r="L10" s="15">
        <v>4.125</v>
      </c>
      <c r="M10" s="15">
        <v>0</v>
      </c>
      <c r="N10" s="15">
        <f>SUM(L10:M10)</f>
        <v>4.125</v>
      </c>
      <c r="O10" s="15">
        <v>0.8</v>
      </c>
      <c r="P10" s="15">
        <v>1.5</v>
      </c>
      <c r="Q10" s="15">
        <v>0</v>
      </c>
      <c r="R10" s="15">
        <v>0</v>
      </c>
      <c r="S10" s="15">
        <f>SUM(P10:R10)</f>
        <v>1.5</v>
      </c>
      <c r="T10" s="15">
        <v>0</v>
      </c>
      <c r="U10" s="15">
        <v>0</v>
      </c>
      <c r="V10" s="15">
        <v>0</v>
      </c>
      <c r="W10" s="15">
        <f>SUM(T10:V10)</f>
        <v>0</v>
      </c>
      <c r="X10" s="15">
        <v>0</v>
      </c>
      <c r="Y10" s="15">
        <v>0</v>
      </c>
      <c r="Z10" s="15">
        <v>0.45</v>
      </c>
      <c r="AA10" s="15">
        <f>SUM(X10:Z10)</f>
        <v>0.45</v>
      </c>
      <c r="AB10" s="15">
        <f>G10+K10+N10+O10+S10+W10+AA10</f>
        <v>51.46825</v>
      </c>
    </row>
    <row r="11" s="1" customFormat="1" ht="20" customHeight="1" spans="1:28">
      <c r="A11" s="13" t="s">
        <v>57</v>
      </c>
      <c r="B11" s="14">
        <v>202101260112</v>
      </c>
      <c r="C11" s="15">
        <v>5.723392</v>
      </c>
      <c r="D11" s="15">
        <v>0</v>
      </c>
      <c r="E11" s="15">
        <v>0.1</v>
      </c>
      <c r="F11" s="16">
        <v>0</v>
      </c>
      <c r="G11" s="15">
        <f>SUM(C11:F11)</f>
        <v>5.823392</v>
      </c>
      <c r="H11" s="15">
        <v>36.5</v>
      </c>
      <c r="I11" s="15">
        <v>0</v>
      </c>
      <c r="J11" s="15">
        <v>2</v>
      </c>
      <c r="K11" s="15">
        <f t="shared" si="7"/>
        <v>38.5</v>
      </c>
      <c r="L11" s="15">
        <v>4.525</v>
      </c>
      <c r="M11" s="15">
        <v>1.5</v>
      </c>
      <c r="N11" s="15">
        <f>SUM(L11:M11)</f>
        <v>6.025</v>
      </c>
      <c r="O11" s="15">
        <v>0.3</v>
      </c>
      <c r="P11" s="15">
        <v>1.5</v>
      </c>
      <c r="Q11" s="15">
        <v>0.2</v>
      </c>
      <c r="R11" s="15">
        <v>0</v>
      </c>
      <c r="S11" s="15">
        <f>SUM(P11:R11)</f>
        <v>1.7</v>
      </c>
      <c r="T11" s="15">
        <v>0</v>
      </c>
      <c r="U11" s="15">
        <v>1</v>
      </c>
      <c r="V11" s="15">
        <v>0</v>
      </c>
      <c r="W11" s="15">
        <f>SUM(T11:V11)</f>
        <v>1</v>
      </c>
      <c r="X11" s="15">
        <v>0</v>
      </c>
      <c r="Y11" s="15">
        <v>0</v>
      </c>
      <c r="Z11" s="15">
        <v>1.3</v>
      </c>
      <c r="AA11" s="15">
        <f>SUM(X11:Z11)</f>
        <v>1.3</v>
      </c>
      <c r="AB11" s="15">
        <f t="shared" ref="AB10:AB20" si="8">G11+K11+N11+O11+S11+W11+AA11</f>
        <v>54.648392</v>
      </c>
    </row>
    <row r="12" s="1" customFormat="1" ht="20" customHeight="1" spans="1:28">
      <c r="A12" s="13" t="s">
        <v>58</v>
      </c>
      <c r="B12" s="14">
        <v>202106010301</v>
      </c>
      <c r="C12" s="15">
        <v>5.82053</v>
      </c>
      <c r="D12" s="15">
        <v>0.2</v>
      </c>
      <c r="E12" s="15">
        <v>0.1</v>
      </c>
      <c r="F12" s="16">
        <v>0</v>
      </c>
      <c r="G12" s="15">
        <f>SUM(C12:F12)</f>
        <v>6.12053</v>
      </c>
      <c r="H12" s="15">
        <v>36.55</v>
      </c>
      <c r="I12" s="15">
        <v>0</v>
      </c>
      <c r="J12" s="15">
        <v>2</v>
      </c>
      <c r="K12" s="15">
        <f t="shared" si="7"/>
        <v>38.55</v>
      </c>
      <c r="L12" s="15">
        <v>4.875</v>
      </c>
      <c r="M12" s="15">
        <v>1.3</v>
      </c>
      <c r="N12" s="15">
        <f>SUM(L12:M12)</f>
        <v>6.175</v>
      </c>
      <c r="O12" s="15">
        <v>0.4</v>
      </c>
      <c r="P12" s="15">
        <v>1.5</v>
      </c>
      <c r="Q12" s="15">
        <v>0</v>
      </c>
      <c r="R12" s="15">
        <v>0</v>
      </c>
      <c r="S12" s="15">
        <f>SUM(P12:R12)</f>
        <v>1.5</v>
      </c>
      <c r="T12" s="15">
        <v>0</v>
      </c>
      <c r="U12" s="15">
        <v>0</v>
      </c>
      <c r="V12" s="15">
        <v>0</v>
      </c>
      <c r="W12" s="15">
        <f>SUM(T12:V12)</f>
        <v>0</v>
      </c>
      <c r="X12" s="15">
        <v>0.5</v>
      </c>
      <c r="Y12" s="15">
        <v>0</v>
      </c>
      <c r="Z12" s="15">
        <v>0.9</v>
      </c>
      <c r="AA12" s="15">
        <f>SUM(X12:Z12)</f>
        <v>1.4</v>
      </c>
      <c r="AB12" s="15">
        <f t="shared" si="8"/>
        <v>54.14553</v>
      </c>
    </row>
    <row r="13" s="1" customFormat="1" ht="20" customHeight="1" spans="1:28">
      <c r="A13" s="13" t="s">
        <v>59</v>
      </c>
      <c r="B13" s="14">
        <v>202105690512</v>
      </c>
      <c r="C13" s="15">
        <v>5.739852897</v>
      </c>
      <c r="D13" s="15">
        <v>0</v>
      </c>
      <c r="E13" s="15">
        <v>0</v>
      </c>
      <c r="F13" s="16">
        <v>0</v>
      </c>
      <c r="G13" s="15">
        <f>SUM(C13:F13)</f>
        <v>5.739852897</v>
      </c>
      <c r="H13" s="15">
        <v>37.495</v>
      </c>
      <c r="I13" s="15">
        <v>0</v>
      </c>
      <c r="J13" s="15">
        <v>2</v>
      </c>
      <c r="K13" s="15">
        <f t="shared" si="7"/>
        <v>39.495</v>
      </c>
      <c r="L13" s="15">
        <v>4.525</v>
      </c>
      <c r="M13" s="23">
        <v>0.7</v>
      </c>
      <c r="N13" s="15">
        <f>SUM(L13:M13)</f>
        <v>5.225</v>
      </c>
      <c r="O13" s="15">
        <v>1.3</v>
      </c>
      <c r="P13" s="15">
        <v>1.5</v>
      </c>
      <c r="Q13" s="15">
        <v>1.65</v>
      </c>
      <c r="R13" s="15">
        <v>0</v>
      </c>
      <c r="S13" s="15">
        <f>SUM(P13:R13)</f>
        <v>3.15</v>
      </c>
      <c r="T13" s="15">
        <v>0</v>
      </c>
      <c r="U13" s="15">
        <v>1</v>
      </c>
      <c r="V13" s="15">
        <v>0</v>
      </c>
      <c r="W13" s="15">
        <f>SUM(T13:V13)</f>
        <v>1</v>
      </c>
      <c r="X13" s="29">
        <v>0.5</v>
      </c>
      <c r="Y13" s="15">
        <v>0</v>
      </c>
      <c r="Z13" s="15">
        <v>0.65</v>
      </c>
      <c r="AA13" s="15">
        <f>SUM(X13:Z13)</f>
        <v>1.15</v>
      </c>
      <c r="AB13" s="15">
        <f t="shared" si="8"/>
        <v>57.059852897</v>
      </c>
    </row>
    <row r="14" s="1" customFormat="1" ht="20" customHeight="1" spans="1:28">
      <c r="A14" s="13" t="s">
        <v>60</v>
      </c>
      <c r="B14" s="14">
        <v>202101260210</v>
      </c>
      <c r="C14" s="15">
        <v>5.77246875</v>
      </c>
      <c r="D14" s="15">
        <v>0</v>
      </c>
      <c r="E14" s="15">
        <v>0.1</v>
      </c>
      <c r="F14" s="16">
        <v>0</v>
      </c>
      <c r="G14" s="15">
        <f>SUM(C14:F14)</f>
        <v>5.87246875</v>
      </c>
      <c r="H14" s="15">
        <v>37.586</v>
      </c>
      <c r="I14" s="15">
        <v>0</v>
      </c>
      <c r="J14" s="15">
        <v>2</v>
      </c>
      <c r="K14" s="15">
        <f t="shared" si="7"/>
        <v>39.586</v>
      </c>
      <c r="L14" s="15">
        <v>4.45</v>
      </c>
      <c r="M14" s="15">
        <v>0</v>
      </c>
      <c r="N14" s="15">
        <f>SUM(L14:M14)</f>
        <v>4.45</v>
      </c>
      <c r="O14" s="15">
        <v>0</v>
      </c>
      <c r="P14" s="15">
        <v>1.5</v>
      </c>
      <c r="Q14" s="15">
        <v>1.846</v>
      </c>
      <c r="R14" s="15">
        <v>0</v>
      </c>
      <c r="S14" s="15">
        <f>SUM(P14:R14)</f>
        <v>3.346</v>
      </c>
      <c r="T14" s="15">
        <v>4.725</v>
      </c>
      <c r="U14" s="15">
        <v>0</v>
      </c>
      <c r="V14" s="15">
        <v>0</v>
      </c>
      <c r="W14" s="15">
        <f>SUM(T14:V14)</f>
        <v>4.725</v>
      </c>
      <c r="X14" s="15">
        <v>0</v>
      </c>
      <c r="Y14" s="15">
        <v>0</v>
      </c>
      <c r="Z14" s="15">
        <v>0.75</v>
      </c>
      <c r="AA14" s="15">
        <f>SUM(X14:Z14)</f>
        <v>0.75</v>
      </c>
      <c r="AB14" s="15">
        <f t="shared" si="8"/>
        <v>58.72946875</v>
      </c>
    </row>
    <row r="15" s="1" customFormat="1" ht="20" customHeight="1" spans="1:28">
      <c r="A15" s="13" t="s">
        <v>61</v>
      </c>
      <c r="B15" s="14">
        <v>202101260606</v>
      </c>
      <c r="C15" s="15">
        <v>5.72517</v>
      </c>
      <c r="D15" s="15">
        <v>0</v>
      </c>
      <c r="E15" s="15">
        <v>0.1</v>
      </c>
      <c r="F15" s="16">
        <v>0</v>
      </c>
      <c r="G15" s="15">
        <v>8.1</v>
      </c>
      <c r="H15" s="15">
        <v>37.75</v>
      </c>
      <c r="I15" s="15">
        <v>0</v>
      </c>
      <c r="J15" s="15">
        <v>2</v>
      </c>
      <c r="K15" s="15">
        <f t="shared" si="7"/>
        <v>39.75</v>
      </c>
      <c r="L15" s="15">
        <v>4.125</v>
      </c>
      <c r="M15" s="15">
        <v>0.2</v>
      </c>
      <c r="N15" s="15">
        <v>4.325</v>
      </c>
      <c r="O15" s="15">
        <v>1.7</v>
      </c>
      <c r="P15" s="15">
        <v>1.5</v>
      </c>
      <c r="Q15" s="15">
        <v>0</v>
      </c>
      <c r="R15" s="15">
        <v>0</v>
      </c>
      <c r="S15" s="15">
        <v>2.5</v>
      </c>
      <c r="T15" s="15">
        <v>0</v>
      </c>
      <c r="U15" s="15">
        <v>0.5</v>
      </c>
      <c r="V15" s="15">
        <v>0</v>
      </c>
      <c r="W15" s="15">
        <v>0.5</v>
      </c>
      <c r="X15" s="15">
        <v>0</v>
      </c>
      <c r="Y15" s="15">
        <v>0</v>
      </c>
      <c r="Z15" s="15">
        <v>0.55</v>
      </c>
      <c r="AA15" s="15">
        <v>0.55</v>
      </c>
      <c r="AB15" s="15">
        <f t="shared" si="8"/>
        <v>57.425</v>
      </c>
    </row>
    <row r="16" s="3" customFormat="1" ht="20" customHeight="1" spans="1:28">
      <c r="A16" s="13" t="s">
        <v>62</v>
      </c>
      <c r="B16" s="14">
        <v>202105710118</v>
      </c>
      <c r="C16" s="15">
        <v>5.589283</v>
      </c>
      <c r="D16" s="15">
        <v>0</v>
      </c>
      <c r="E16" s="15">
        <v>0</v>
      </c>
      <c r="F16" s="16">
        <v>0</v>
      </c>
      <c r="G16" s="15">
        <f>SUM(C16:F16)</f>
        <v>5.589283</v>
      </c>
      <c r="H16" s="15">
        <v>37.807</v>
      </c>
      <c r="I16" s="15">
        <v>0</v>
      </c>
      <c r="J16" s="15">
        <v>2</v>
      </c>
      <c r="K16" s="15">
        <f t="shared" si="7"/>
        <v>39.807</v>
      </c>
      <c r="L16" s="15">
        <v>4.2</v>
      </c>
      <c r="M16" s="15">
        <v>0</v>
      </c>
      <c r="N16" s="15">
        <f>SUM(L16:M16)</f>
        <v>4.2</v>
      </c>
      <c r="O16" s="15">
        <v>1.4</v>
      </c>
      <c r="P16" s="15">
        <v>1.5</v>
      </c>
      <c r="Q16" s="15">
        <v>0</v>
      </c>
      <c r="R16" s="15">
        <v>0</v>
      </c>
      <c r="S16" s="15">
        <f>SUM(P16:R16)</f>
        <v>1.5</v>
      </c>
      <c r="T16" s="15">
        <v>2</v>
      </c>
      <c r="U16" s="15">
        <v>1</v>
      </c>
      <c r="V16" s="15">
        <v>0</v>
      </c>
      <c r="W16" s="15">
        <f>SUM(T16:V16)</f>
        <v>3</v>
      </c>
      <c r="X16" s="15">
        <v>0</v>
      </c>
      <c r="Y16" s="15">
        <v>0.5</v>
      </c>
      <c r="Z16" s="15">
        <v>0.575</v>
      </c>
      <c r="AA16" s="15">
        <f>SUM(X16:Z16)</f>
        <v>1.075</v>
      </c>
      <c r="AB16" s="15">
        <f t="shared" si="8"/>
        <v>56.571283</v>
      </c>
    </row>
    <row r="17" ht="20" customHeight="1" spans="1:28">
      <c r="A17" s="13" t="s">
        <v>63</v>
      </c>
      <c r="B17" s="14">
        <v>202105710123</v>
      </c>
      <c r="C17" s="15">
        <v>5.742857</v>
      </c>
      <c r="D17" s="15">
        <v>0.2</v>
      </c>
      <c r="E17" s="15">
        <v>0</v>
      </c>
      <c r="F17" s="16">
        <v>0</v>
      </c>
      <c r="G17" s="15">
        <f>SUM(C17:F17)</f>
        <v>5.942857</v>
      </c>
      <c r="H17" s="15">
        <v>39.23</v>
      </c>
      <c r="I17" s="15">
        <v>1.4</v>
      </c>
      <c r="J17" s="15">
        <v>2</v>
      </c>
      <c r="K17" s="15">
        <f t="shared" si="7"/>
        <v>42.63</v>
      </c>
      <c r="L17" s="15">
        <v>4.575</v>
      </c>
      <c r="M17" s="15">
        <v>0</v>
      </c>
      <c r="N17" s="15">
        <f>SUM(L17:M17)</f>
        <v>4.575</v>
      </c>
      <c r="O17" s="15">
        <v>1.6</v>
      </c>
      <c r="P17" s="15">
        <v>1.5</v>
      </c>
      <c r="Q17" s="15">
        <v>1.29</v>
      </c>
      <c r="R17" s="15">
        <v>0</v>
      </c>
      <c r="S17" s="15">
        <f>SUM(P17:R17)</f>
        <v>2.79</v>
      </c>
      <c r="T17" s="15">
        <v>0</v>
      </c>
      <c r="U17" s="15">
        <v>0</v>
      </c>
      <c r="V17" s="15">
        <v>0</v>
      </c>
      <c r="W17" s="15">
        <f>SUM(T17:V17)</f>
        <v>0</v>
      </c>
      <c r="X17" s="15">
        <v>0</v>
      </c>
      <c r="Y17" s="15">
        <v>0</v>
      </c>
      <c r="Z17" s="15">
        <v>0.5</v>
      </c>
      <c r="AA17" s="15">
        <f>SUM(X17:Z17)</f>
        <v>0.5</v>
      </c>
      <c r="AB17" s="15">
        <f t="shared" si="8"/>
        <v>58.037857</v>
      </c>
    </row>
    <row r="18" ht="20" customHeight="1" spans="1:28">
      <c r="A18" s="13" t="s">
        <v>64</v>
      </c>
      <c r="B18" s="14">
        <v>202106010302</v>
      </c>
      <c r="C18" s="15">
        <v>5.79159375</v>
      </c>
      <c r="D18" s="15">
        <v>0</v>
      </c>
      <c r="E18" s="15">
        <v>0.1</v>
      </c>
      <c r="F18" s="16">
        <v>-0.1</v>
      </c>
      <c r="G18" s="15">
        <f>SUM(C18:F18)</f>
        <v>5.79159375</v>
      </c>
      <c r="H18" s="15">
        <v>39.293</v>
      </c>
      <c r="I18" s="15">
        <v>1.8</v>
      </c>
      <c r="J18" s="15">
        <v>2</v>
      </c>
      <c r="K18" s="15">
        <f t="shared" si="7"/>
        <v>43.093</v>
      </c>
      <c r="L18" s="15">
        <v>4.25</v>
      </c>
      <c r="M18" s="15">
        <v>0</v>
      </c>
      <c r="N18" s="15">
        <f>SUM(L18:M18)</f>
        <v>4.25</v>
      </c>
      <c r="O18" s="15">
        <v>2.8</v>
      </c>
      <c r="P18" s="15">
        <v>1.5</v>
      </c>
      <c r="Q18" s="15">
        <v>0.2</v>
      </c>
      <c r="R18" s="15">
        <v>0</v>
      </c>
      <c r="S18" s="15">
        <f>SUM(P18:R18)</f>
        <v>1.7</v>
      </c>
      <c r="T18" s="15">
        <v>8</v>
      </c>
      <c r="U18" s="15">
        <v>1</v>
      </c>
      <c r="V18" s="15">
        <v>0</v>
      </c>
      <c r="W18" s="15">
        <v>8</v>
      </c>
      <c r="X18" s="15">
        <v>1</v>
      </c>
      <c r="Y18" s="15">
        <v>0</v>
      </c>
      <c r="Z18" s="15">
        <v>1.9</v>
      </c>
      <c r="AA18" s="15">
        <f>SUM(X18:Z18)</f>
        <v>2.9</v>
      </c>
      <c r="AB18" s="15">
        <f t="shared" si="8"/>
        <v>68.53459375</v>
      </c>
    </row>
    <row r="19" ht="20" customHeight="1" spans="1:28">
      <c r="A19" s="13" t="s">
        <v>65</v>
      </c>
      <c r="B19" s="14">
        <v>202106010319</v>
      </c>
      <c r="C19" s="15">
        <v>5.771607</v>
      </c>
      <c r="D19" s="17">
        <v>0</v>
      </c>
      <c r="E19" s="15">
        <v>0.1</v>
      </c>
      <c r="F19" s="16">
        <v>0</v>
      </c>
      <c r="G19" s="15">
        <f>SUM(C19:F19)</f>
        <v>5.871607</v>
      </c>
      <c r="H19" s="15">
        <v>40.03</v>
      </c>
      <c r="I19" s="15">
        <v>2.2</v>
      </c>
      <c r="J19" s="15">
        <v>2</v>
      </c>
      <c r="K19" s="15">
        <f t="shared" si="7"/>
        <v>44.23</v>
      </c>
      <c r="L19" s="15">
        <v>4.525</v>
      </c>
      <c r="M19" s="15">
        <v>0.9</v>
      </c>
      <c r="N19" s="15">
        <f>SUM(L19:M19)</f>
        <v>5.425</v>
      </c>
      <c r="O19" s="15">
        <v>1</v>
      </c>
      <c r="P19" s="15">
        <v>1.5</v>
      </c>
      <c r="Q19" s="15">
        <v>1.31</v>
      </c>
      <c r="R19" s="15">
        <v>0</v>
      </c>
      <c r="S19" s="15">
        <f>SUM(P19:R19)</f>
        <v>2.81</v>
      </c>
      <c r="T19" s="15">
        <v>0</v>
      </c>
      <c r="U19" s="15">
        <v>1.5</v>
      </c>
      <c r="V19" s="15">
        <v>0</v>
      </c>
      <c r="W19" s="15">
        <f>SUM(T19:V19)</f>
        <v>1.5</v>
      </c>
      <c r="X19" s="15">
        <v>0</v>
      </c>
      <c r="Y19" s="15">
        <v>0</v>
      </c>
      <c r="Z19" s="15">
        <v>1.8</v>
      </c>
      <c r="AA19" s="15">
        <f>SUM(X19:Z19)</f>
        <v>1.8</v>
      </c>
      <c r="AB19" s="15">
        <f t="shared" si="8"/>
        <v>62.636607</v>
      </c>
    </row>
    <row r="20" ht="20" customHeight="1" spans="1:28">
      <c r="A20" s="13" t="s">
        <v>66</v>
      </c>
      <c r="B20" s="14">
        <v>202105710104</v>
      </c>
      <c r="C20" s="15">
        <v>5.758214</v>
      </c>
      <c r="D20" s="15">
        <v>0.2</v>
      </c>
      <c r="E20" s="15">
        <v>0</v>
      </c>
      <c r="F20" s="16">
        <v>0</v>
      </c>
      <c r="G20" s="15">
        <f>SUM(C20:F20)</f>
        <v>5.958214</v>
      </c>
      <c r="H20" s="15">
        <v>40.078</v>
      </c>
      <c r="I20" s="15">
        <v>2</v>
      </c>
      <c r="J20" s="15">
        <v>2</v>
      </c>
      <c r="K20" s="15">
        <f t="shared" si="7"/>
        <v>44.078</v>
      </c>
      <c r="L20" s="15">
        <v>4.4</v>
      </c>
      <c r="M20" s="15">
        <v>0</v>
      </c>
      <c r="N20" s="15">
        <f>SUM(L20:M20)</f>
        <v>4.4</v>
      </c>
      <c r="O20" s="15">
        <v>0</v>
      </c>
      <c r="P20" s="15">
        <v>1.5</v>
      </c>
      <c r="Q20" s="15">
        <v>0</v>
      </c>
      <c r="R20" s="15">
        <v>0</v>
      </c>
      <c r="S20" s="15">
        <f>SUM(P20:R20)</f>
        <v>1.5</v>
      </c>
      <c r="T20" s="15">
        <v>1</v>
      </c>
      <c r="U20" s="15">
        <v>0</v>
      </c>
      <c r="V20" s="15">
        <v>0</v>
      </c>
      <c r="W20" s="15">
        <f>SUM(T20:V20)</f>
        <v>1</v>
      </c>
      <c r="X20" s="15">
        <v>0</v>
      </c>
      <c r="Y20" s="15">
        <v>0</v>
      </c>
      <c r="Z20" s="15">
        <v>0.3</v>
      </c>
      <c r="AA20" s="15">
        <f>SUM(X20:Z20)</f>
        <v>0.3</v>
      </c>
      <c r="AB20" s="15">
        <f t="shared" si="8"/>
        <v>57.236214</v>
      </c>
    </row>
  </sheetData>
  <sortState ref="A2:AB20">
    <sortCondition ref="H2:H20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普通转专业</vt:lpstr>
      <vt:lpstr>健行转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 xing xing</dc:creator>
  <cp:lastModifiedBy>£西·瓜^~</cp:lastModifiedBy>
  <dcterms:created xsi:type="dcterms:W3CDTF">2023-03-16T06:09:00Z</dcterms:created>
  <dcterms:modified xsi:type="dcterms:W3CDTF">2023-03-17T16:49:48Z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3B5642BB3EC944C7B409EA9B4269626E</vt:lpwstr>
  </property>
  <property fmtid="{D5CDD505-2E9C-101B-9397-08002B2CF9AE}" pid="3" name="KSOProductBuildVer">
    <vt:lpwstr>2052-11.1.0.13703</vt:lpwstr>
  </property>
</Properties>
</file>